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520" windowHeight="12765" tabRatio="597"/>
  </bookViews>
  <sheets>
    <sheet name="BLANCO ritformulier" sheetId="2" r:id="rId1"/>
    <sheet name="Blanco rit formulier oud" sheetId="1" r:id="rId2"/>
    <sheet name="afbeeldingen" sheetId="3" r:id="rId3"/>
  </sheets>
  <definedNames>
    <definedName name="_xlnm.Print_Area" localSheetId="1">'Blanco rit formulier oud'!$A$1:$I$165</definedName>
    <definedName name="_xlnm.Print_Titles" localSheetId="1">'Blanco rit formulier oud'!$6:$6</definedName>
  </definedNames>
  <calcPr calcId="125725"/>
</workbook>
</file>

<file path=xl/calcChain.xml><?xml version="1.0" encoding="utf-8"?>
<calcChain xmlns="http://schemas.openxmlformats.org/spreadsheetml/2006/main">
  <c r="H60" i="2"/>
  <c r="H119" l="1"/>
  <c r="H120"/>
  <c r="H121"/>
  <c r="A17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1" s="1"/>
  <c r="A62" s="1"/>
  <c r="A63" s="1"/>
  <c r="A64" s="1"/>
  <c r="A65" s="1"/>
  <c r="A66" s="1"/>
  <c r="A67" s="1"/>
  <c r="A68" s="1"/>
  <c r="B17"/>
  <c r="G17" s="1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A7" i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B7"/>
  <c r="B8" s="1"/>
  <c r="G7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C159"/>
  <c r="H159"/>
  <c r="B18" i="2" l="1"/>
  <c r="G18" s="1"/>
  <c r="B9" i="1"/>
  <c r="G8"/>
  <c r="B19" i="2" l="1"/>
  <c r="G19" s="1"/>
  <c r="B10" i="1"/>
  <c r="G9"/>
  <c r="B20" i="2" l="1"/>
  <c r="G20" s="1"/>
  <c r="B11" i="1"/>
  <c r="G10"/>
  <c r="B21" i="2" l="1"/>
  <c r="B12" i="1"/>
  <c r="G11"/>
  <c r="B22" i="2" l="1"/>
  <c r="G22" s="1"/>
  <c r="B13" i="1"/>
  <c r="G12"/>
  <c r="B23" i="2" l="1"/>
  <c r="B24" s="1"/>
  <c r="G24" s="1"/>
  <c r="B14" i="1"/>
  <c r="G13"/>
  <c r="G23" i="2" l="1"/>
  <c r="B25"/>
  <c r="B26" s="1"/>
  <c r="B15" i="1"/>
  <c r="G14"/>
  <c r="G25" i="2" l="1"/>
  <c r="B16" i="1"/>
  <c r="G15"/>
  <c r="G26" i="2"/>
  <c r="B27"/>
  <c r="B17" i="1" l="1"/>
  <c r="G16"/>
  <c r="B28" i="2"/>
  <c r="G27"/>
  <c r="B18" i="1" l="1"/>
  <c r="G17"/>
  <c r="G28" i="2"/>
  <c r="B29"/>
  <c r="B19" i="1" l="1"/>
  <c r="G18"/>
  <c r="G29" i="2"/>
  <c r="B30"/>
  <c r="B20" i="1" l="1"/>
  <c r="G19"/>
  <c r="G30" i="2"/>
  <c r="B31"/>
  <c r="G31" l="1"/>
  <c r="B32"/>
  <c r="B21" i="1"/>
  <c r="G20"/>
  <c r="G32" i="2" l="1"/>
  <c r="B33"/>
  <c r="B22" i="1"/>
  <c r="G21"/>
  <c r="G33" i="2" l="1"/>
  <c r="B34"/>
  <c r="B23" i="1"/>
  <c r="G22"/>
  <c r="B24" l="1"/>
  <c r="G23"/>
  <c r="B35" i="2"/>
  <c r="G34"/>
  <c r="B25" i="1" l="1"/>
  <c r="G24"/>
  <c r="G35" i="2"/>
  <c r="B36"/>
  <c r="B26" i="1" l="1"/>
  <c r="G25"/>
  <c r="B37" i="2"/>
  <c r="G36"/>
  <c r="B27" i="1" l="1"/>
  <c r="G26"/>
  <c r="B38" i="2"/>
  <c r="G37"/>
  <c r="B28" i="1" l="1"/>
  <c r="G27"/>
  <c r="B39" i="2"/>
  <c r="G38"/>
  <c r="B29" i="1" l="1"/>
  <c r="G28"/>
  <c r="B40" i="2"/>
  <c r="G39"/>
  <c r="B30" i="1" l="1"/>
  <c r="G29"/>
  <c r="B41" i="2"/>
  <c r="G40"/>
  <c r="G41" l="1"/>
  <c r="B42"/>
  <c r="B31" i="1"/>
  <c r="G30"/>
  <c r="B43" i="2" l="1"/>
  <c r="G42"/>
  <c r="B32" i="1"/>
  <c r="G31"/>
  <c r="B44" i="2" l="1"/>
  <c r="G43"/>
  <c r="B33" i="1"/>
  <c r="G32"/>
  <c r="B45" i="2" l="1"/>
  <c r="G44"/>
  <c r="B34" i="1"/>
  <c r="G33"/>
  <c r="G45" i="2" l="1"/>
  <c r="B46"/>
  <c r="B35" i="1"/>
  <c r="G34"/>
  <c r="G46" i="2" l="1"/>
  <c r="B47"/>
  <c r="B36" i="1"/>
  <c r="G35"/>
  <c r="B48" i="2" l="1"/>
  <c r="G47"/>
  <c r="B37" i="1"/>
  <c r="G36"/>
  <c r="G48" i="2" l="1"/>
  <c r="B49"/>
  <c r="B38" i="1"/>
  <c r="G37"/>
  <c r="B39" l="1"/>
  <c r="G38"/>
  <c r="B50" i="2"/>
  <c r="G49"/>
  <c r="B40" i="1" l="1"/>
  <c r="G39"/>
  <c r="B51" i="2"/>
  <c r="G50"/>
  <c r="G51" l="1"/>
  <c r="B52"/>
  <c r="B41" i="1"/>
  <c r="G40"/>
  <c r="B53" i="2" l="1"/>
  <c r="G52"/>
  <c r="B42" i="1"/>
  <c r="G41"/>
  <c r="G53" i="2" l="1"/>
  <c r="B54"/>
  <c r="B43" i="1"/>
  <c r="G42"/>
  <c r="G54" i="2" l="1"/>
  <c r="B55"/>
  <c r="B44" i="1"/>
  <c r="G43"/>
  <c r="B56" i="2" l="1"/>
  <c r="G55"/>
  <c r="B45" i="1"/>
  <c r="G44"/>
  <c r="B57" i="2" l="1"/>
  <c r="G56"/>
  <c r="B46" i="1"/>
  <c r="G45"/>
  <c r="B47" l="1"/>
  <c r="G46"/>
  <c r="G57" i="2"/>
  <c r="B58"/>
  <c r="B59" s="1"/>
  <c r="B48" i="1" l="1"/>
  <c r="G47"/>
  <c r="G58" i="2"/>
  <c r="B49" i="1" l="1"/>
  <c r="G48"/>
  <c r="B61" i="2"/>
  <c r="G59"/>
  <c r="B50" i="1" l="1"/>
  <c r="G49"/>
  <c r="B62" i="2"/>
  <c r="G61"/>
  <c r="B51" i="1" l="1"/>
  <c r="G50"/>
  <c r="G62" i="2"/>
  <c r="B63"/>
  <c r="B52" i="1" l="1"/>
  <c r="G51"/>
  <c r="G63" i="2"/>
  <c r="B64"/>
  <c r="B53" i="1" l="1"/>
  <c r="G52"/>
  <c r="G64" i="2"/>
  <c r="B65"/>
  <c r="B54" i="1" l="1"/>
  <c r="G53"/>
  <c r="G65" i="2"/>
  <c r="B66"/>
  <c r="B55" i="1" l="1"/>
  <c r="G54"/>
  <c r="B67" i="2"/>
  <c r="G66"/>
  <c r="B56" i="1" l="1"/>
  <c r="G55"/>
  <c r="B68" i="2"/>
  <c r="G67"/>
  <c r="B57" i="1" l="1"/>
  <c r="G56"/>
  <c r="G68" i="2"/>
  <c r="B69"/>
  <c r="B58" i="1" l="1"/>
  <c r="G57"/>
  <c r="G69" i="2"/>
  <c r="B70"/>
  <c r="B59" i="1" l="1"/>
  <c r="G58"/>
  <c r="B71" i="2"/>
  <c r="G70"/>
  <c r="G59" i="1" l="1"/>
  <c r="B60"/>
  <c r="B72" i="2"/>
  <c r="G71"/>
  <c r="G60" i="1" l="1"/>
  <c r="B61"/>
  <c r="G72" i="2"/>
  <c r="B73"/>
  <c r="G61" i="1" l="1"/>
  <c r="B62"/>
  <c r="B74" i="2"/>
  <c r="G73"/>
  <c r="B63" i="1" l="1"/>
  <c r="G62"/>
  <c r="G74" i="2"/>
  <c r="B75"/>
  <c r="B64" i="1" l="1"/>
  <c r="G63"/>
  <c r="B76" i="2"/>
  <c r="G75"/>
  <c r="G64" i="1" l="1"/>
  <c r="B65"/>
  <c r="B77" i="2"/>
  <c r="G76"/>
  <c r="B66" i="1" l="1"/>
  <c r="G65"/>
  <c r="G77" i="2"/>
  <c r="B78"/>
  <c r="B67" i="1" l="1"/>
  <c r="G66"/>
  <c r="G78" i="2"/>
  <c r="B79"/>
  <c r="G67" i="1" l="1"/>
  <c r="B68"/>
  <c r="B80" i="2"/>
  <c r="G79"/>
  <c r="G68" i="1" l="1"/>
  <c r="B69"/>
  <c r="B81" i="2"/>
  <c r="G80"/>
  <c r="G69" i="1" l="1"/>
  <c r="B70"/>
  <c r="B82" i="2"/>
  <c r="G81"/>
  <c r="B71" i="1" l="1"/>
  <c r="G70"/>
  <c r="B83" i="2"/>
  <c r="G82"/>
  <c r="B72" i="1" l="1"/>
  <c r="G71"/>
  <c r="G83" i="2"/>
  <c r="B84"/>
  <c r="G72" i="1" l="1"/>
  <c r="B73"/>
  <c r="B85" i="2"/>
  <c r="G84"/>
  <c r="B74" i="1" l="1"/>
  <c r="G73"/>
  <c r="B86" i="2"/>
  <c r="G85"/>
  <c r="B75" i="1" l="1"/>
  <c r="G74"/>
  <c r="B87" i="2"/>
  <c r="G86"/>
  <c r="G75" i="1" l="1"/>
  <c r="B76"/>
  <c r="G87" i="2"/>
  <c r="B88"/>
  <c r="G76" i="1" l="1"/>
  <c r="B77"/>
  <c r="B89" i="2"/>
  <c r="G88"/>
  <c r="G77" i="1" l="1"/>
  <c r="B78"/>
  <c r="G89" i="2"/>
  <c r="B90"/>
  <c r="B79" i="1" l="1"/>
  <c r="G78"/>
  <c r="B91" i="2"/>
  <c r="G90"/>
  <c r="B80" i="1" l="1"/>
  <c r="G79"/>
  <c r="B92" i="2"/>
  <c r="G91"/>
  <c r="G80" i="1" l="1"/>
  <c r="B81"/>
  <c r="B93" i="2"/>
  <c r="G92"/>
  <c r="B82" i="1" l="1"/>
  <c r="G81"/>
  <c r="G93" i="2"/>
  <c r="B94"/>
  <c r="B83" i="1" l="1"/>
  <c r="G82"/>
  <c r="B95" i="2"/>
  <c r="G94"/>
  <c r="G83" i="1" l="1"/>
  <c r="B84"/>
  <c r="G95" i="2"/>
  <c r="B96"/>
  <c r="G84" i="1" l="1"/>
  <c r="B85"/>
  <c r="B97" i="2"/>
  <c r="G96"/>
  <c r="G85" i="1" l="1"/>
  <c r="B86"/>
  <c r="G97" i="2"/>
  <c r="B98"/>
  <c r="B87" i="1" l="1"/>
  <c r="G86"/>
  <c r="B99" i="2"/>
  <c r="G98"/>
  <c r="B88" i="1" l="1"/>
  <c r="G87"/>
  <c r="G99" i="2"/>
  <c r="B100"/>
  <c r="G88" i="1" l="1"/>
  <c r="B89"/>
  <c r="B101" i="2"/>
  <c r="G100"/>
  <c r="B90" i="1" l="1"/>
  <c r="G89"/>
  <c r="G101" i="2"/>
  <c r="B102"/>
  <c r="B91" i="1" l="1"/>
  <c r="G90"/>
  <c r="B103" i="2"/>
  <c r="G102"/>
  <c r="G91" i="1" l="1"/>
  <c r="B92"/>
  <c r="B104" i="2"/>
  <c r="G103"/>
  <c r="G92" i="1" l="1"/>
  <c r="B93"/>
  <c r="B105" i="2"/>
  <c r="G104"/>
  <c r="G93" i="1" l="1"/>
  <c r="B94"/>
  <c r="G105" i="2"/>
  <c r="B106"/>
  <c r="B95" i="1" l="1"/>
  <c r="G94"/>
  <c r="B107" i="2"/>
  <c r="G106"/>
  <c r="B96" i="1" l="1"/>
  <c r="G95"/>
  <c r="G107" i="2"/>
  <c r="B108"/>
  <c r="G96" i="1" l="1"/>
  <c r="B97"/>
  <c r="B109" i="2"/>
  <c r="G108"/>
  <c r="B98" i="1" l="1"/>
  <c r="G97"/>
  <c r="G109" i="2"/>
  <c r="B110"/>
  <c r="B99" i="1" l="1"/>
  <c r="G98"/>
  <c r="G110" i="2"/>
  <c r="B111"/>
  <c r="G99" i="1" l="1"/>
  <c r="B100"/>
  <c r="G111" i="2"/>
  <c r="B112"/>
  <c r="G100" i="1" l="1"/>
  <c r="B101"/>
  <c r="G112" i="2"/>
  <c r="B113"/>
  <c r="G101" i="1" l="1"/>
  <c r="B102"/>
  <c r="G113" i="2"/>
  <c r="B114"/>
  <c r="B103" i="1" l="1"/>
  <c r="G102"/>
  <c r="B115" i="2"/>
  <c r="G114"/>
  <c r="B104" i="1" l="1"/>
  <c r="G103"/>
  <c r="G115" i="2"/>
  <c r="B116"/>
  <c r="G104" i="1" l="1"/>
  <c r="B105"/>
  <c r="B117" i="2"/>
  <c r="G116"/>
  <c r="B106" i="1" l="1"/>
  <c r="G105"/>
  <c r="G117" i="2"/>
  <c r="B118"/>
  <c r="B119" s="1"/>
  <c r="B120" s="1"/>
  <c r="B107" i="1" l="1"/>
  <c r="G106"/>
  <c r="G107" l="1"/>
  <c r="B108"/>
  <c r="G108" l="1"/>
  <c r="B109"/>
  <c r="B121" i="2" l="1"/>
  <c r="G109" i="1"/>
  <c r="B110"/>
  <c r="B111" l="1"/>
  <c r="G110"/>
  <c r="B112" l="1"/>
  <c r="G111"/>
  <c r="G112" l="1"/>
  <c r="B113"/>
  <c r="B114" l="1"/>
  <c r="G113"/>
  <c r="B115" l="1"/>
  <c r="G114"/>
  <c r="G115" l="1"/>
  <c r="B116"/>
  <c r="G116" l="1"/>
  <c r="B117"/>
  <c r="G117" l="1"/>
  <c r="B118"/>
  <c r="B119" l="1"/>
  <c r="G118"/>
  <c r="B120" l="1"/>
  <c r="G119"/>
  <c r="G120" l="1"/>
  <c r="B121"/>
  <c r="B122" l="1"/>
  <c r="G121"/>
  <c r="B123" l="1"/>
  <c r="G122"/>
  <c r="G123" l="1"/>
  <c r="B124"/>
  <c r="G124" l="1"/>
  <c r="B125"/>
  <c r="G125" l="1"/>
  <c r="B126"/>
  <c r="B127" l="1"/>
  <c r="G126"/>
  <c r="B128" l="1"/>
  <c r="G127"/>
  <c r="G128" l="1"/>
  <c r="B129"/>
  <c r="B130" l="1"/>
  <c r="G129"/>
  <c r="B131" l="1"/>
  <c r="G130"/>
  <c r="G131" l="1"/>
  <c r="B132"/>
  <c r="G132" l="1"/>
  <c r="B133"/>
  <c r="G133" l="1"/>
  <c r="B134"/>
  <c r="B135" l="1"/>
  <c r="G134"/>
  <c r="B136" l="1"/>
  <c r="G135"/>
  <c r="G136" l="1"/>
  <c r="B137"/>
  <c r="B138" l="1"/>
  <c r="G137"/>
  <c r="B139" l="1"/>
  <c r="G138"/>
  <c r="G139" l="1"/>
  <c r="B140"/>
  <c r="G140" l="1"/>
  <c r="B141"/>
  <c r="G141" l="1"/>
  <c r="B142"/>
  <c r="B143" l="1"/>
  <c r="G142"/>
  <c r="B144" l="1"/>
  <c r="G143"/>
  <c r="G144" l="1"/>
  <c r="B145"/>
  <c r="B146" l="1"/>
  <c r="G145"/>
  <c r="B147" l="1"/>
  <c r="G146"/>
  <c r="G147" l="1"/>
  <c r="B148"/>
  <c r="G148" l="1"/>
  <c r="B149"/>
  <c r="G149" l="1"/>
  <c r="B150"/>
  <c r="B151" l="1"/>
  <c r="G150"/>
  <c r="B152" l="1"/>
  <c r="G151"/>
  <c r="G152" l="1"/>
  <c r="B153"/>
  <c r="B154" l="1"/>
  <c r="G153"/>
  <c r="B155" l="1"/>
  <c r="G154"/>
  <c r="G155" l="1"/>
  <c r="B156"/>
  <c r="G156" l="1"/>
  <c r="B157"/>
  <c r="G157" l="1"/>
  <c r="B158"/>
  <c r="G158" s="1"/>
</calcChain>
</file>

<file path=xl/sharedStrings.xml><?xml version="1.0" encoding="utf-8"?>
<sst xmlns="http://schemas.openxmlformats.org/spreadsheetml/2006/main" count="152" uniqueCount="146">
  <si>
    <t>Nr</t>
  </si>
  <si>
    <t>Omschrijving</t>
  </si>
  <si>
    <t>KM
 Totaal</t>
  </si>
  <si>
    <t>KM
 inter</t>
  </si>
  <si>
    <t>Mijl
 totaal</t>
  </si>
  <si>
    <t>Mijl
 inter</t>
  </si>
  <si>
    <t>Totaal</t>
  </si>
  <si>
    <t>KM's EN MIJLEN ZIJN INDICATIEF</t>
  </si>
  <si>
    <t>Tekst tussen haakjes (Noorderplassenweg) is naam van de weg.</t>
  </si>
  <si>
    <t>Tekst tussen accolade {bij voorrangsbord links aanhouden} is een opmerking.</t>
  </si>
  <si>
    <t>==&gt; betekent: gaat over in</t>
  </si>
  <si>
    <t>Bij pech o.i.d. kunt u de organisatie
 bellen op 06-123456789</t>
  </si>
  <si>
    <t xml:space="preserve">Blanco </t>
  </si>
  <si>
    <t>MGCC regio IJssel-Vecht</t>
  </si>
  <si>
    <t xml:space="preserve"> VKL  = verkeerslicht                   </t>
  </si>
  <si>
    <t xml:space="preserve"> VRW = voorrangsweg                </t>
  </si>
  <si>
    <t xml:space="preserve"> RTD   = rotonde                          </t>
  </si>
  <si>
    <t>WW  =  wegwijzer</t>
  </si>
  <si>
    <t>EBK  = einde bebouwde kom, aangeduid met bord</t>
  </si>
  <si>
    <t>OMSCHRIJVING</t>
  </si>
  <si>
    <t>KM
totaal</t>
  </si>
  <si>
    <t>BBK  = bebouwde kom, aangeduid met bord</t>
  </si>
  <si>
    <t>Y-spliting = &lt; 90* uiteenlopende wegen</t>
  </si>
  <si>
    <t>kruising  = tenminste een viersprong</t>
  </si>
  <si>
    <t>HMP = hectometerpaal</t>
  </si>
  <si>
    <t>ri      =  richting</t>
  </si>
  <si>
    <t>RD    = rechtdoor</t>
  </si>
  <si>
    <t xml:space="preserve"> g.o.i. = gaat over in</t>
  </si>
  <si>
    <t>RD      = rechtdoor</t>
  </si>
  <si>
    <r>
      <rPr>
        <b/>
        <u/>
        <sz val="9"/>
        <rFont val="Arial"/>
        <family val="2"/>
      </rPr>
      <t>De volgende wegen worden geacht NIET te BESTAAN</t>
    </r>
    <r>
      <rPr>
        <b/>
        <sz val="9"/>
        <rFont val="Arial"/>
        <family val="2"/>
      </rPr>
      <t>, tenzij anders vermeld: doodlopende wegen, eigen wegen, inritten,</t>
    </r>
  </si>
  <si>
    <t>oprijlanen, voor auto's op dat moment verboden in te rijden wegen, wegen vauit de auto zichtbaar onverhard,</t>
  </si>
  <si>
    <r>
      <t xml:space="preserve">Een </t>
    </r>
    <r>
      <rPr>
        <b/>
        <u/>
        <sz val="9"/>
        <rFont val="Arial"/>
        <family val="2"/>
      </rPr>
      <t>oriëntatiepunt / plaatsaanduiding</t>
    </r>
    <r>
      <rPr>
        <b/>
        <sz val="9"/>
        <rFont val="Arial"/>
        <family val="2"/>
      </rPr>
      <t xml:space="preserve"> in de routebeschrijving </t>
    </r>
    <r>
      <rPr>
        <b/>
        <u/>
        <sz val="9"/>
        <rFont val="Arial"/>
        <family val="2"/>
      </rPr>
      <t>ligt recht vooruit of rechts van de weg</t>
    </r>
    <r>
      <rPr>
        <b/>
        <sz val="9"/>
        <rFont val="Arial"/>
        <family val="2"/>
      </rPr>
      <t>, tenzij anders vermeld.</t>
    </r>
  </si>
  <si>
    <t>Aangegeven KM's en MIJLEN zijn INDICATIEF bedoeld.</t>
  </si>
  <si>
    <t xml:space="preserve"> L      = links(af)    </t>
  </si>
  <si>
    <t xml:space="preserve"> R     = rechts(af)                </t>
  </si>
  <si>
    <r>
      <t>EW</t>
    </r>
    <r>
      <rPr>
        <b/>
        <sz val="10"/>
        <rFont val="Arial"/>
        <family val="2"/>
      </rPr>
      <t xml:space="preserve">  </t>
    </r>
    <r>
      <rPr>
        <b/>
        <sz val="9"/>
        <rFont val="Arial"/>
        <family val="2"/>
      </rPr>
      <t xml:space="preserve">= einde weg </t>
    </r>
  </si>
  <si>
    <t>MG Car Club</t>
  </si>
  <si>
    <t>Regio IJssel-Vecht</t>
  </si>
  <si>
    <t>startlocatie restaurant La Place 't Harde</t>
  </si>
  <si>
    <t>1e weg L ( burg. Ulco de Vriesweg )</t>
  </si>
  <si>
    <t>Einde bebouwing R doorgaande weg volgen (Munnikenweg)</t>
  </si>
  <si>
    <t>RTD 1e afslag ( Schietweg)</t>
  </si>
  <si>
    <t>1e weg L ( Koeweg )</t>
  </si>
  <si>
    <t>Einde weg L ( Vaarbekerweg )</t>
  </si>
  <si>
    <t>1e weg R ( Weg over de plaats )</t>
  </si>
  <si>
    <t>1e weg L ( Haerderweg )</t>
  </si>
  <si>
    <t>1e weg R ( Klaterweg / richting Scheepsbel )</t>
  </si>
  <si>
    <t>Op Y splitsing R aanhouden ( Vennepad )</t>
  </si>
  <si>
    <t>RTD 1e afslag en spoor oversteken</t>
  </si>
  <si>
    <t>RTD 2e afslag ( Nijverheidsweg )</t>
  </si>
  <si>
    <t>RTD 3e afslag ( Harderwijkerweg )</t>
  </si>
  <si>
    <t>1e weg L ( Molenpad )</t>
  </si>
  <si>
    <t>Einde weg L ( Klarenweg )</t>
  </si>
  <si>
    <t>Einde weg L ( Beekweg )</t>
  </si>
  <si>
    <t>Einde weg L ( Stobbeweg )</t>
  </si>
  <si>
    <t>Y splitsing R ( Biesteweg )</t>
  </si>
  <si>
    <t>1e weg L ( Duinweg )</t>
  </si>
  <si>
    <t>Einde weg R ( Lage Enkweg )</t>
  </si>
  <si>
    <t>Y splitsing L  ( Bovenweg )</t>
  </si>
  <si>
    <t>Einde weg R ( Duinweg )</t>
  </si>
  <si>
    <t>Einde weg R ( Parallelweg )</t>
  </si>
  <si>
    <t>Einde weg L ( Paasloweg )</t>
  </si>
  <si>
    <t>Einde weg L ( goi 2e Parallelweg )</t>
  </si>
  <si>
    <t>1e weg R ( Overkampseweg )</t>
  </si>
  <si>
    <t>Op de kruising rechtdoor ( Overkampseweg )</t>
  </si>
  <si>
    <t>Einde weg L ( Boonenweg )</t>
  </si>
  <si>
    <t>Einde weg R ( Grensweg )</t>
  </si>
  <si>
    <t>2e weg R ( Berkenboomsweg )</t>
  </si>
  <si>
    <t>Op Y splitsing L ( Snippendalseweg )</t>
  </si>
  <si>
    <t>Op de driesprong L ( Brouwersbosweg )</t>
  </si>
  <si>
    <t>1e weg R ( Grevenhofsweg )</t>
  </si>
  <si>
    <t>1e weg L ( Beekhuizerweg )</t>
  </si>
  <si>
    <t>2e weg L ( Beekhuizerweg nr 15-25 )</t>
  </si>
  <si>
    <t>Aan je rechter hand bij de wielen wonen de rituitzetters Fam Hop</t>
  </si>
  <si>
    <t xml:space="preserve">Op de T splitsing R </t>
  </si>
  <si>
    <t>Einde weg L ( Varelseweg )</t>
  </si>
  <si>
    <t>1e weg R ( Randmeerweg )</t>
  </si>
  <si>
    <t>Einde weg R ( Vreeweg )</t>
  </si>
  <si>
    <t>1e weg R ( Knibelweg )</t>
  </si>
  <si>
    <t>T splitsing L ( Oude Zeeweg )</t>
  </si>
  <si>
    <t>1e weg R  ( Beekmansweg )</t>
  </si>
  <si>
    <t>1e weg L ( Achterwegje )</t>
  </si>
  <si>
    <t>Einde weg L ( Parallelweg )</t>
  </si>
  <si>
    <t>RTD 1e afslag  ( Havenkade )</t>
  </si>
  <si>
    <t>Op de splitsing R ( JP Broekhovenstraat )</t>
  </si>
  <si>
    <t>Op de splitsing R  aanhouden ( Oude Bleekweg )</t>
  </si>
  <si>
    <t>Einde weg R ( Meenpoortstraat )</t>
  </si>
  <si>
    <t>2e weg R ( Noorderkerkstraat )</t>
  </si>
  <si>
    <t>Einde weg L ( Ellestraat )</t>
  </si>
  <si>
    <t>2e weg L ( Smedestraat )</t>
  </si>
  <si>
    <t>2e weg R ( Beekstraat goi Nunspeterweg )</t>
  </si>
  <si>
    <t xml:space="preserve">Bij restaurant La Place R de parkeerplaats op </t>
  </si>
  <si>
    <t xml:space="preserve">Einde van de Randmeerrit </t>
  </si>
  <si>
    <t>Bij problemen zijn bereikbaar:  rituitzetters Teun &amp; Bep Hop 06-13055681</t>
  </si>
  <si>
    <t>zet je teller op 0 !</t>
  </si>
  <si>
    <r>
      <rPr>
        <b/>
        <sz val="10"/>
        <color rgb="FFFF0000"/>
        <rFont val="Arial"/>
        <family val="2"/>
      </rPr>
      <t>VRW</t>
    </r>
    <r>
      <rPr>
        <b/>
        <sz val="10"/>
        <rFont val="Arial"/>
        <family val="2"/>
      </rPr>
      <t xml:space="preserve"> R ( Bovenweg )</t>
    </r>
  </si>
  <si>
    <r>
      <t>Einde weg L (</t>
    </r>
    <r>
      <rPr>
        <b/>
        <sz val="10"/>
        <color rgb="FFFF0000"/>
        <rFont val="Arial"/>
        <family val="2"/>
      </rPr>
      <t xml:space="preserve"> VRW </t>
    </r>
    <r>
      <rPr>
        <b/>
        <sz val="10"/>
        <rFont val="Arial"/>
        <family val="2"/>
      </rPr>
      <t>)</t>
    </r>
  </si>
  <si>
    <t>1e weg L ( Glindeweg )</t>
  </si>
  <si>
    <t>T splitsing R ( bij ANWB paddestoel )</t>
  </si>
  <si>
    <t>L aanhouden  ( Industrieweg )  ( langs de Jumbo )</t>
  </si>
  <si>
    <t>Na bord BBK Hulshorst 1e weg L ( Brandsweg )</t>
  </si>
  <si>
    <r>
      <t>Einde weg R ( Zandhuisweg )</t>
    </r>
    <r>
      <rPr>
        <b/>
        <sz val="10"/>
        <color rgb="FF00B050"/>
        <rFont val="Arial"/>
        <family val="2"/>
      </rPr>
      <t xml:space="preserve"> ( Links loopt dood )</t>
    </r>
  </si>
  <si>
    <t>L aanhouden ( richting Harderwijk )</t>
  </si>
  <si>
    <t>1e weg R ( Onder de Bos 189-241 )</t>
  </si>
  <si>
    <t>Einde weg L ( Oudeweg )</t>
  </si>
  <si>
    <t>Let op ! Vlak voor 30 km bord is rechts het mooie zilverbeekje!</t>
  </si>
  <si>
    <t>Einde weg R  (Hierderweg )</t>
  </si>
  <si>
    <r>
      <t xml:space="preserve">Einde weg R ( Molenweg ) </t>
    </r>
    <r>
      <rPr>
        <b/>
        <sz val="10"/>
        <color rgb="FF00B050"/>
        <rFont val="Arial"/>
        <family val="2"/>
      </rPr>
      <t>( links is bosrestaurant het draakje )</t>
    </r>
  </si>
  <si>
    <t>Op de 3e drempel R ( Bredeweg )</t>
  </si>
  <si>
    <t>Op de T splitsing R ( lage Enkweg )</t>
  </si>
  <si>
    <r>
      <t xml:space="preserve">Einde weg L ( Molenweg ) </t>
    </r>
    <r>
      <rPr>
        <b/>
        <sz val="10"/>
        <color rgb="FF00B050"/>
        <rFont val="Arial"/>
        <family val="2"/>
      </rPr>
      <t>( na 200 m rechts zit een lekkere ijssalon !)</t>
    </r>
  </si>
  <si>
    <t xml:space="preserve">RTD 2e afslag en gelijk R aanhouden </t>
  </si>
  <si>
    <t>1e weg L ( Lageweg g.o.i. Wijtgraaf )</t>
  </si>
  <si>
    <r>
      <rPr>
        <b/>
        <sz val="10"/>
        <color rgb="FFC00000"/>
        <rFont val="Arial"/>
        <family val="2"/>
      </rPr>
      <t xml:space="preserve">VRW </t>
    </r>
    <r>
      <rPr>
        <b/>
        <sz val="10"/>
        <rFont val="Arial"/>
        <family val="2"/>
      </rPr>
      <t>oversteken ( Wijtgraaf )</t>
    </r>
  </si>
  <si>
    <t>Op de Y splitsing L aanhouden</t>
  </si>
  <si>
    <r>
      <t xml:space="preserve">Einde weg R </t>
    </r>
    <r>
      <rPr>
        <b/>
        <sz val="10"/>
        <color rgb="FFC00000"/>
        <rFont val="Arial"/>
        <family val="2"/>
      </rPr>
      <t xml:space="preserve"> VRW</t>
    </r>
    <r>
      <rPr>
        <b/>
        <sz val="10"/>
        <rFont val="Arial"/>
        <family val="2"/>
      </rPr>
      <t xml:space="preserve"> ( Harderwijkerweg )</t>
    </r>
  </si>
  <si>
    <t>1e weg L ( Killenbeekweg ) ( thv drempel )</t>
  </si>
  <si>
    <t>1e weg L ( Kolmansweg )</t>
  </si>
  <si>
    <r>
      <t xml:space="preserve">Bij de molen L ( Molenweg )    </t>
    </r>
    <r>
      <rPr>
        <b/>
        <sz val="10"/>
        <color rgb="FF00B050"/>
        <rFont val="Arial"/>
        <family val="2"/>
      </rPr>
      <t>( leuk winkeltje onder de molen! )</t>
    </r>
  </si>
  <si>
    <t>2e weg R (doorgaand verkeer) ( oude Molenweg )</t>
  </si>
  <si>
    <r>
      <t xml:space="preserve">Op de </t>
    </r>
    <r>
      <rPr>
        <b/>
        <sz val="10"/>
        <color rgb="FFC00000"/>
        <rFont val="Arial"/>
        <family val="2"/>
      </rPr>
      <t>VRW</t>
    </r>
    <r>
      <rPr>
        <b/>
        <sz val="10"/>
        <rFont val="Arial"/>
        <family val="2"/>
      </rPr>
      <t xml:space="preserve"> L ( Flevoweg )</t>
    </r>
  </si>
  <si>
    <t>RTD 3e afslag ( Gerichtenweg )</t>
  </si>
  <si>
    <t>1e weg L ( Oude Harderwijkerweg )</t>
  </si>
  <si>
    <t>Kom nog even wat drinken en denk aan de 1,5 meter afstand !</t>
  </si>
  <si>
    <r>
      <rPr>
        <b/>
        <sz val="10"/>
        <color rgb="FFFF0000"/>
        <rFont val="Arial"/>
        <family val="2"/>
      </rPr>
      <t>VRW</t>
    </r>
    <r>
      <rPr>
        <b/>
        <sz val="10"/>
        <rFont val="Arial"/>
        <family val="2"/>
      </rPr>
      <t xml:space="preserve"> oversteken ( Zandenbos ) (</t>
    </r>
    <r>
      <rPr>
        <b/>
        <sz val="10"/>
        <color rgb="FF00B050"/>
        <rFont val="Arial"/>
        <family val="2"/>
      </rPr>
      <t xml:space="preserve"> eenrichtingsweg volgen</t>
    </r>
    <r>
      <rPr>
        <b/>
        <sz val="10"/>
        <rFont val="Arial"/>
        <family val="2"/>
      </rPr>
      <t xml:space="preserve"> )</t>
    </r>
  </si>
  <si>
    <r>
      <t xml:space="preserve">na 600 m R  ( Onder de Bos ) </t>
    </r>
    <r>
      <rPr>
        <b/>
        <sz val="10"/>
        <color rgb="FF00B050"/>
        <rFont val="Arial"/>
        <family val="2"/>
      </rPr>
      <t xml:space="preserve">( bij 60 km zone ) </t>
    </r>
  </si>
  <si>
    <t>na 200 m in bocht rechtdoor ( Hessenweg /grindweg )</t>
  </si>
  <si>
    <r>
      <t xml:space="preserve">Einde weg  R </t>
    </r>
    <r>
      <rPr>
        <b/>
        <sz val="10"/>
        <color rgb="FFC00000"/>
        <rFont val="Arial"/>
        <family val="2"/>
      </rPr>
      <t xml:space="preserve"> VRW</t>
    </r>
    <r>
      <rPr>
        <b/>
        <sz val="10"/>
        <rFont val="Arial"/>
        <family val="2"/>
      </rPr>
      <t xml:space="preserve">  ( Eperweg )</t>
    </r>
  </si>
  <si>
    <r>
      <t xml:space="preserve">Einde weg L </t>
    </r>
    <r>
      <rPr>
        <b/>
        <sz val="10"/>
        <color rgb="FF00B050"/>
        <rFont val="Arial"/>
        <family val="2"/>
      </rPr>
      <t>(langs 60km bord)</t>
    </r>
    <r>
      <rPr>
        <b/>
        <sz val="10"/>
        <rFont val="Arial"/>
        <family val="2"/>
      </rPr>
      <t xml:space="preserve"> en gelijk weer L (Bovenweg) </t>
    </r>
  </si>
  <si>
    <r>
      <t xml:space="preserve">Op de T splitsing L  ( </t>
    </r>
    <r>
      <rPr>
        <b/>
        <sz val="10"/>
        <color rgb="FFC00000"/>
        <rFont val="Arial"/>
        <family val="2"/>
      </rPr>
      <t>VRW</t>
    </r>
    <r>
      <rPr>
        <b/>
        <sz val="10"/>
        <rFont val="Arial"/>
        <family val="2"/>
      </rPr>
      <t xml:space="preserve"> ) ( Bovenweg )</t>
    </r>
  </si>
  <si>
    <r>
      <t xml:space="preserve">Op de </t>
    </r>
    <r>
      <rPr>
        <b/>
        <sz val="10"/>
        <color rgb="FFFF0000"/>
        <rFont val="Arial"/>
        <family val="2"/>
      </rPr>
      <t>VRW</t>
    </r>
    <r>
      <rPr>
        <b/>
        <sz val="10"/>
        <rFont val="Arial"/>
        <family val="2"/>
      </rPr>
      <t xml:space="preserve"> R ( Eperweg ) </t>
    </r>
    <r>
      <rPr>
        <b/>
        <sz val="10"/>
        <color rgb="FF00B050"/>
        <rFont val="Arial"/>
        <family val="2"/>
      </rPr>
      <t>(parallelweg richting Nunspeet)</t>
    </r>
  </si>
  <si>
    <t xml:space="preserve"> Zondag 16 Mei 2021</t>
  </si>
  <si>
    <t>Randmeer picknickrit</t>
  </si>
  <si>
    <t xml:space="preserve">Einde weg L ( Watervalweg ) </t>
  </si>
  <si>
    <t>1e weg R ( Zonnesteinseweg goi Schapenkampsweg )</t>
  </si>
  <si>
    <r>
      <t xml:space="preserve">Vanaf de parkeerplaats links </t>
    </r>
    <r>
      <rPr>
        <b/>
        <sz val="10"/>
        <color rgb="FF00B050"/>
        <rFont val="Arial"/>
        <family val="2"/>
      </rPr>
      <t xml:space="preserve"> (richting t'Harde)</t>
    </r>
  </si>
  <si>
    <r>
      <t>4e weg R ( Rode Landsweg )</t>
    </r>
    <r>
      <rPr>
        <b/>
        <sz val="10"/>
        <color rgb="FF00B050"/>
        <rFont val="Arial"/>
        <family val="2"/>
      </rPr>
      <t xml:space="preserve"> (richting het rode erf )</t>
    </r>
  </si>
  <si>
    <t>Einde weg L ( Plesmanlaan )</t>
  </si>
  <si>
    <t xml:space="preserve">L aanhouden  ( Binnenweg ) </t>
  </si>
  <si>
    <r>
      <t xml:space="preserve">Y splitsing L ( Nieuwstadpad )  </t>
    </r>
    <r>
      <rPr>
        <b/>
        <sz val="10"/>
        <color rgb="FF00B050"/>
        <rFont val="Arial"/>
        <family val="2"/>
      </rPr>
      <t>( Na bord 40, waar bebouwing begint )</t>
    </r>
  </si>
  <si>
    <t>In de bocht L aanhouden en om de haven rijden. (rustig rijden)</t>
  </si>
  <si>
    <r>
      <t xml:space="preserve">In de bocht (naar rechts)  2 x L af ! (Wolkamerweg ) </t>
    </r>
    <r>
      <rPr>
        <b/>
        <sz val="10"/>
        <color rgb="FF00B050"/>
        <rFont val="Arial"/>
        <family val="2"/>
      </rPr>
      <t>( bij BBK t'Harde )</t>
    </r>
  </si>
  <si>
    <r>
      <t>Einde weg L ( Veldweg )</t>
    </r>
    <r>
      <rPr>
        <b/>
        <sz val="10"/>
        <color rgb="FF00B050"/>
        <rFont val="Arial"/>
        <family val="2"/>
      </rPr>
      <t xml:space="preserve"> ( lekkere jam verkoop rechts vd weg )</t>
    </r>
  </si>
  <si>
    <r>
      <t xml:space="preserve">Bij de </t>
    </r>
    <r>
      <rPr>
        <b/>
        <sz val="10"/>
        <color rgb="FFC00000"/>
        <rFont val="Arial"/>
        <family val="2"/>
      </rPr>
      <t>VRW</t>
    </r>
    <r>
      <rPr>
        <b/>
        <sz val="10"/>
        <rFont val="Arial"/>
        <family val="2"/>
      </rPr>
      <t xml:space="preserve"> R ( Zuiderzeestraatweg ) ( let op drempel )</t>
    </r>
  </si>
  <si>
    <t>Gelijk weer 1e weg R  ( Kruisweg )</t>
  </si>
  <si>
    <t>Bij de grote steen het weiland inrijden voor onze Picknick !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</si>
</sst>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F800]dddd\,\ mmmm\ dd\,\ yyyy"/>
  </numFmts>
  <fonts count="2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9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rgb="FFC00000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14" fontId="0" fillId="0" borderId="0" xfId="0" applyNumberFormat="1" applyBorder="1"/>
    <xf numFmtId="0" fontId="3" fillId="0" borderId="3" xfId="0" applyFont="1" applyBorder="1"/>
    <xf numFmtId="0" fontId="4" fillId="0" borderId="3" xfId="0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0" fontId="0" fillId="0" borderId="6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7" fillId="0" borderId="1" xfId="0" applyFont="1" applyBorder="1"/>
    <xf numFmtId="0" fontId="0" fillId="0" borderId="3" xfId="0" applyBorder="1" applyAlignment="1">
      <alignment horizontal="center"/>
    </xf>
    <xf numFmtId="0" fontId="5" fillId="0" borderId="6" xfId="0" applyFont="1" applyBorder="1"/>
    <xf numFmtId="14" fontId="2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0" fillId="2" borderId="0" xfId="0" applyFill="1"/>
    <xf numFmtId="0" fontId="7" fillId="2" borderId="9" xfId="0" applyFont="1" applyFill="1" applyBorder="1"/>
    <xf numFmtId="0" fontId="2" fillId="0" borderId="0" xfId="0" applyFont="1" applyBorder="1"/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Border="1"/>
    <xf numFmtId="0" fontId="10" fillId="0" borderId="10" xfId="0" applyFont="1" applyBorder="1" applyAlignment="1">
      <alignment wrapText="1"/>
    </xf>
    <xf numFmtId="0" fontId="0" fillId="0" borderId="11" xfId="0" applyBorder="1"/>
    <xf numFmtId="164" fontId="9" fillId="0" borderId="1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/>
    <xf numFmtId="0" fontId="2" fillId="0" borderId="10" xfId="0" applyFont="1" applyFill="1" applyBorder="1"/>
    <xf numFmtId="0" fontId="10" fillId="0" borderId="1" xfId="0" applyFont="1" applyBorder="1"/>
    <xf numFmtId="0" fontId="7" fillId="0" borderId="16" xfId="0" applyFont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0" fontId="0" fillId="4" borderId="12" xfId="0" applyFill="1" applyBorder="1" applyProtection="1"/>
    <xf numFmtId="0" fontId="2" fillId="4" borderId="3" xfId="0" applyFont="1" applyFill="1" applyBorder="1" applyAlignment="1" applyProtection="1">
      <alignment horizontal="center"/>
    </xf>
    <xf numFmtId="0" fontId="3" fillId="4" borderId="3" xfId="0" applyFont="1" applyFill="1" applyBorder="1" applyProtection="1"/>
    <xf numFmtId="0" fontId="0" fillId="4" borderId="3" xfId="0" applyFill="1" applyBorder="1" applyProtection="1"/>
    <xf numFmtId="0" fontId="0" fillId="4" borderId="5" xfId="0" applyFill="1" applyBorder="1" applyProtection="1"/>
    <xf numFmtId="0" fontId="0" fillId="4" borderId="0" xfId="0" applyFill="1" applyBorder="1" applyProtection="1"/>
    <xf numFmtId="0" fontId="0" fillId="4" borderId="13" xfId="0" applyFill="1" applyBorder="1" applyProtection="1"/>
    <xf numFmtId="0" fontId="2" fillId="4" borderId="0" xfId="0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0" fillId="4" borderId="2" xfId="0" applyFill="1" applyBorder="1" applyProtection="1"/>
    <xf numFmtId="0" fontId="0" fillId="4" borderId="0" xfId="0" applyFill="1" applyProtection="1"/>
    <xf numFmtId="14" fontId="2" fillId="4" borderId="0" xfId="0" applyNumberFormat="1" applyFont="1" applyFill="1" applyBorder="1" applyAlignment="1" applyProtection="1">
      <alignment horizontal="left"/>
    </xf>
    <xf numFmtId="0" fontId="0" fillId="4" borderId="0" xfId="0" applyFill="1"/>
    <xf numFmtId="0" fontId="2" fillId="5" borderId="17" xfId="0" applyFont="1" applyFill="1" applyBorder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center" vertical="center" wrapText="1"/>
    </xf>
    <xf numFmtId="0" fontId="2" fillId="5" borderId="19" xfId="0" applyFont="1" applyFill="1" applyBorder="1" applyAlignment="1" applyProtection="1">
      <alignment horizontal="center" vertical="center" wrapText="1"/>
    </xf>
    <xf numFmtId="0" fontId="2" fillId="4" borderId="20" xfId="0" applyFont="1" applyFill="1" applyBorder="1" applyAlignment="1" applyProtection="1">
      <alignment horizontal="center" vertical="center"/>
    </xf>
    <xf numFmtId="164" fontId="9" fillId="4" borderId="4" xfId="0" applyNumberFormat="1" applyFont="1" applyFill="1" applyBorder="1" applyAlignment="1" applyProtection="1">
      <alignment horizontal="center" vertical="center"/>
    </xf>
    <xf numFmtId="0" fontId="2" fillId="4" borderId="22" xfId="0" applyFont="1" applyFill="1" applyBorder="1" applyAlignment="1" applyProtection="1">
      <alignment horizontal="center" vertical="center"/>
    </xf>
    <xf numFmtId="164" fontId="9" fillId="4" borderId="1" xfId="0" applyNumberFormat="1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2" fillId="4" borderId="24" xfId="0" applyFont="1" applyFill="1" applyBorder="1" applyAlignment="1" applyProtection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/>
      <protection locked="0"/>
    </xf>
    <xf numFmtId="0" fontId="2" fillId="5" borderId="26" xfId="0" applyFont="1" applyFill="1" applyBorder="1" applyAlignment="1" applyProtection="1">
      <alignment horizontal="center" vertical="center" wrapText="1"/>
    </xf>
    <xf numFmtId="0" fontId="9" fillId="4" borderId="27" xfId="0" applyFont="1" applyFill="1" applyBorder="1" applyAlignment="1" applyProtection="1">
      <alignment horizontal="center" vertical="center"/>
    </xf>
    <xf numFmtId="0" fontId="9" fillId="4" borderId="28" xfId="0" applyFont="1" applyFill="1" applyBorder="1" applyAlignment="1" applyProtection="1">
      <alignment horizontal="center" vertical="center"/>
    </xf>
    <xf numFmtId="0" fontId="9" fillId="4" borderId="29" xfId="0" applyFont="1" applyFill="1" applyBorder="1" applyAlignment="1" applyProtection="1">
      <alignment horizontal="center" vertical="center"/>
    </xf>
    <xf numFmtId="164" fontId="9" fillId="4" borderId="8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vertical="center"/>
    </xf>
    <xf numFmtId="0" fontId="11" fillId="4" borderId="28" xfId="0" applyFont="1" applyFill="1" applyBorder="1" applyAlignment="1" applyProtection="1">
      <alignment vertical="center"/>
    </xf>
    <xf numFmtId="0" fontId="2" fillId="4" borderId="13" xfId="0" applyFont="1" applyFill="1" applyBorder="1" applyAlignment="1" applyProtection="1">
      <alignment horizontal="left" vertical="center"/>
    </xf>
    <xf numFmtId="0" fontId="0" fillId="4" borderId="0" xfId="0" applyFill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14" fontId="2" fillId="4" borderId="0" xfId="0" applyNumberFormat="1" applyFont="1" applyFill="1" applyBorder="1" applyAlignment="1" applyProtection="1">
      <alignment horizontal="left" vertical="center"/>
    </xf>
    <xf numFmtId="0" fontId="0" fillId="4" borderId="2" xfId="0" applyFill="1" applyBorder="1" applyAlignment="1" applyProtection="1">
      <alignment horizontal="left" vertical="center"/>
    </xf>
    <xf numFmtId="0" fontId="11" fillId="4" borderId="0" xfId="0" applyFont="1" applyFill="1" applyBorder="1" applyAlignment="1" applyProtection="1">
      <alignment vertical="center"/>
    </xf>
    <xf numFmtId="0" fontId="11" fillId="4" borderId="35" xfId="0" applyFont="1" applyFill="1" applyBorder="1" applyAlignment="1" applyProtection="1">
      <alignment vertical="center"/>
    </xf>
    <xf numFmtId="0" fontId="6" fillId="6" borderId="4" xfId="0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/>
    </xf>
    <xf numFmtId="0" fontId="9" fillId="7" borderId="28" xfId="0" applyFont="1" applyFill="1" applyBorder="1" applyAlignment="1" applyProtection="1">
      <alignment horizontal="center" vertical="center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9" fillId="7" borderId="6" xfId="0" applyFont="1" applyFill="1" applyBorder="1" applyAlignment="1" applyProtection="1">
      <alignment horizontal="center" vertical="center"/>
    </xf>
    <xf numFmtId="164" fontId="6" fillId="6" borderId="21" xfId="0" applyNumberFormat="1" applyFont="1" applyFill="1" applyBorder="1" applyAlignment="1" applyProtection="1">
      <alignment horizontal="center" vertical="center"/>
    </xf>
    <xf numFmtId="164" fontId="6" fillId="6" borderId="23" xfId="0" applyNumberFormat="1" applyFont="1" applyFill="1" applyBorder="1" applyAlignment="1" applyProtection="1">
      <alignment horizontal="center" vertical="center"/>
    </xf>
    <xf numFmtId="164" fontId="6" fillId="6" borderId="30" xfId="0" applyNumberFormat="1" applyFont="1" applyFill="1" applyBorder="1" applyAlignment="1" applyProtection="1">
      <alignment horizontal="center" vertical="center"/>
    </xf>
    <xf numFmtId="164" fontId="6" fillId="6" borderId="1" xfId="0" applyNumberFormat="1" applyFont="1" applyFill="1" applyBorder="1" applyAlignment="1" applyProtection="1">
      <alignment horizontal="center" vertical="center"/>
    </xf>
    <xf numFmtId="164" fontId="6" fillId="7" borderId="23" xfId="0" applyNumberFormat="1" applyFont="1" applyFill="1" applyBorder="1" applyAlignment="1" applyProtection="1">
      <alignment horizontal="center" vertical="center"/>
    </xf>
    <xf numFmtId="0" fontId="2" fillId="4" borderId="0" xfId="0" applyFont="1" applyFill="1" applyBorder="1" applyProtection="1"/>
    <xf numFmtId="0" fontId="2" fillId="4" borderId="1" xfId="0" applyFont="1" applyFill="1" applyBorder="1" applyAlignment="1" applyProtection="1">
      <alignment horizontal="left" vertical="center"/>
    </xf>
    <xf numFmtId="0" fontId="16" fillId="4" borderId="1" xfId="0" applyFont="1" applyFill="1" applyBorder="1" applyAlignment="1" applyProtection="1">
      <alignment horizontal="left" vertical="center"/>
    </xf>
    <xf numFmtId="0" fontId="19" fillId="4" borderId="0" xfId="0" applyFont="1" applyFill="1" applyBorder="1" applyAlignment="1" applyProtection="1">
      <alignment vertical="center"/>
    </xf>
    <xf numFmtId="0" fontId="3" fillId="7" borderId="1" xfId="0" applyFont="1" applyFill="1" applyBorder="1" applyAlignment="1" applyProtection="1">
      <alignment horizontal="left" vertical="center"/>
    </xf>
    <xf numFmtId="0" fontId="2" fillId="7" borderId="1" xfId="0" applyFont="1" applyFill="1" applyBorder="1" applyAlignment="1" applyProtection="1">
      <alignment horizontal="left" vertical="center"/>
    </xf>
    <xf numFmtId="0" fontId="2" fillId="4" borderId="8" xfId="0" applyFont="1" applyFill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left" vertical="center"/>
    </xf>
    <xf numFmtId="0" fontId="15" fillId="4" borderId="1" xfId="0" applyFont="1" applyFill="1" applyBorder="1" applyAlignment="1" applyProtection="1">
      <alignment horizontal="left" vertical="center"/>
    </xf>
    <xf numFmtId="0" fontId="18" fillId="4" borderId="3" xfId="0" applyFont="1" applyFill="1" applyBorder="1" applyAlignment="1" applyProtection="1">
      <alignment horizontal="left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12" fillId="4" borderId="0" xfId="0" applyFont="1" applyFill="1" applyBorder="1" applyAlignment="1" applyProtection="1">
      <alignment horizontal="left"/>
    </xf>
    <xf numFmtId="0" fontId="13" fillId="0" borderId="0" xfId="0" applyFont="1" applyBorder="1" applyAlignment="1" applyProtection="1">
      <alignment horizontal="left"/>
    </xf>
    <xf numFmtId="165" fontId="9" fillId="4" borderId="0" xfId="0" applyNumberFormat="1" applyFont="1" applyFill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11" fillId="4" borderId="28" xfId="0" applyFont="1" applyFill="1" applyBorder="1" applyAlignment="1" applyProtection="1">
      <alignment vertical="center"/>
    </xf>
    <xf numFmtId="0" fontId="11" fillId="4" borderId="31" xfId="0" applyFont="1" applyFill="1" applyBorder="1" applyAlignment="1" applyProtection="1">
      <alignment vertical="center"/>
    </xf>
    <xf numFmtId="0" fontId="11" fillId="4" borderId="32" xfId="0" applyFont="1" applyFill="1" applyBorder="1" applyAlignment="1" applyProtection="1">
      <alignment vertical="center"/>
    </xf>
    <xf numFmtId="0" fontId="11" fillId="4" borderId="33" xfId="0" applyFont="1" applyFill="1" applyBorder="1" applyAlignment="1" applyProtection="1">
      <alignment vertical="center"/>
    </xf>
    <xf numFmtId="0" fontId="2" fillId="5" borderId="18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left" vertical="center"/>
    </xf>
    <xf numFmtId="0" fontId="2" fillId="4" borderId="28" xfId="0" applyFont="1" applyFill="1" applyBorder="1" applyAlignment="1" applyProtection="1">
      <alignment horizontal="left" vertical="center"/>
    </xf>
    <xf numFmtId="0" fontId="2" fillId="4" borderId="31" xfId="0" applyFont="1" applyFill="1" applyBorder="1" applyAlignment="1" applyProtection="1">
      <alignment horizontal="left" vertical="center"/>
    </xf>
    <xf numFmtId="0" fontId="2" fillId="4" borderId="34" xfId="0" applyFont="1" applyFill="1" applyBorder="1" applyAlignment="1" applyProtection="1">
      <alignment horizontal="left" vertical="center"/>
    </xf>
    <xf numFmtId="0" fontId="11" fillId="4" borderId="22" xfId="0" applyFont="1" applyFill="1" applyBorder="1" applyAlignment="1" applyProtection="1">
      <alignment vertical="center"/>
    </xf>
    <xf numFmtId="0" fontId="11" fillId="4" borderId="1" xfId="0" applyFont="1" applyFill="1" applyBorder="1" applyAlignment="1" applyProtection="1">
      <alignment vertical="center"/>
    </xf>
    <xf numFmtId="0" fontId="17" fillId="4" borderId="28" xfId="0" applyFont="1" applyFill="1" applyBorder="1" applyAlignment="1" applyProtection="1">
      <alignment horizontal="center" vertical="center"/>
    </xf>
    <xf numFmtId="0" fontId="2" fillId="4" borderId="31" xfId="0" applyFont="1" applyFill="1" applyBorder="1" applyAlignment="1" applyProtection="1">
      <alignment horizontal="center" vertical="center"/>
    </xf>
    <xf numFmtId="0" fontId="2" fillId="4" borderId="34" xfId="0" applyFont="1" applyFill="1" applyBorder="1" applyAlignment="1" applyProtection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667506</xdr:colOff>
      <xdr:row>0</xdr:row>
      <xdr:rowOff>496514</xdr:rowOff>
    </xdr:from>
    <xdr:to>
      <xdr:col>7</xdr:col>
      <xdr:colOff>303992</xdr:colOff>
      <xdr:row>4</xdr:row>
      <xdr:rowOff>324257</xdr:rowOff>
    </xdr:to>
    <xdr:pic>
      <xdr:nvPicPr>
        <xdr:cNvPr id="6" name="Afbeelding 5" descr="MG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23357" y="496514"/>
          <a:ext cx="1896140" cy="109436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104775</xdr:rowOff>
    </xdr:from>
    <xdr:to>
      <xdr:col>3</xdr:col>
      <xdr:colOff>324255</xdr:colOff>
      <xdr:row>5</xdr:row>
      <xdr:rowOff>111303</xdr:rowOff>
    </xdr:to>
    <xdr:pic>
      <xdr:nvPicPr>
        <xdr:cNvPr id="2218" name="MG Logo-0" descr="MGCarclubLogo-1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1925" y="104775"/>
          <a:ext cx="1641745" cy="1729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3962400</xdr:colOff>
      <xdr:row>0</xdr:row>
      <xdr:rowOff>295275</xdr:rowOff>
    </xdr:from>
    <xdr:to>
      <xdr:col>6</xdr:col>
      <xdr:colOff>571500</xdr:colOff>
      <xdr:row>2</xdr:row>
      <xdr:rowOff>219075</xdr:rowOff>
    </xdr:to>
    <xdr:pic>
      <xdr:nvPicPr>
        <xdr:cNvPr id="1282" name="MG Logo-0" descr="MGCarclubLogo-1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38750" y="295275"/>
          <a:ext cx="771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3276600</xdr:colOff>
      <xdr:row>0</xdr:row>
      <xdr:rowOff>19050</xdr:rowOff>
    </xdr:from>
    <xdr:to>
      <xdr:col>5</xdr:col>
      <xdr:colOff>3771900</xdr:colOff>
      <xdr:row>0</xdr:row>
      <xdr:rowOff>361950</xdr:rowOff>
    </xdr:to>
    <xdr:pic>
      <xdr:nvPicPr>
        <xdr:cNvPr id="1283" name="Picture 14" descr="MGCarfront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52950" y="19050"/>
          <a:ext cx="495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295275</xdr:rowOff>
    </xdr:from>
    <xdr:to>
      <xdr:col>2</xdr:col>
      <xdr:colOff>238125</xdr:colOff>
      <xdr:row>2</xdr:row>
      <xdr:rowOff>228600</xdr:rowOff>
    </xdr:to>
    <xdr:pic>
      <xdr:nvPicPr>
        <xdr:cNvPr id="1284" name="MG Logo-0" descr="MGCarclubLogo-1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" y="2952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3962400</xdr:colOff>
      <xdr:row>0</xdr:row>
      <xdr:rowOff>295275</xdr:rowOff>
    </xdr:from>
    <xdr:to>
      <xdr:col>6</xdr:col>
      <xdr:colOff>571500</xdr:colOff>
      <xdr:row>2</xdr:row>
      <xdr:rowOff>219075</xdr:rowOff>
    </xdr:to>
    <xdr:pic>
      <xdr:nvPicPr>
        <xdr:cNvPr id="1285" name="MG Logo-0" descr="MGCarclubLogo-1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38750" y="295275"/>
          <a:ext cx="771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3276600</xdr:colOff>
      <xdr:row>0</xdr:row>
      <xdr:rowOff>19050</xdr:rowOff>
    </xdr:from>
    <xdr:to>
      <xdr:col>5</xdr:col>
      <xdr:colOff>3771900</xdr:colOff>
      <xdr:row>0</xdr:row>
      <xdr:rowOff>361950</xdr:rowOff>
    </xdr:to>
    <xdr:pic>
      <xdr:nvPicPr>
        <xdr:cNvPr id="1286" name="Picture 14" descr="MGCarfront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52950" y="19050"/>
          <a:ext cx="495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295275</xdr:rowOff>
    </xdr:from>
    <xdr:to>
      <xdr:col>2</xdr:col>
      <xdr:colOff>238125</xdr:colOff>
      <xdr:row>2</xdr:row>
      <xdr:rowOff>228600</xdr:rowOff>
    </xdr:to>
    <xdr:pic>
      <xdr:nvPicPr>
        <xdr:cNvPr id="1287" name="MG Logo-0" descr="MGCarclubLogo-1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" y="2952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8</xdr:col>
      <xdr:colOff>0</xdr:colOff>
      <xdr:row>19</xdr:row>
      <xdr:rowOff>47625</xdr:rowOff>
    </xdr:to>
    <xdr:pic>
      <xdr:nvPicPr>
        <xdr:cNvPr id="4198" name="Afbeelding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4791075" cy="301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66675</xdr:colOff>
      <xdr:row>36</xdr:row>
      <xdr:rowOff>85725</xdr:rowOff>
    </xdr:from>
    <xdr:to>
      <xdr:col>15</xdr:col>
      <xdr:colOff>581025</xdr:colOff>
      <xdr:row>51</xdr:row>
      <xdr:rowOff>85725</xdr:rowOff>
    </xdr:to>
    <xdr:pic>
      <xdr:nvPicPr>
        <xdr:cNvPr id="4199" name="Afbeelding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43475" y="5915025"/>
          <a:ext cx="4781550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21</xdr:row>
      <xdr:rowOff>28575</xdr:rowOff>
    </xdr:from>
    <xdr:to>
      <xdr:col>16</xdr:col>
      <xdr:colOff>38100</xdr:colOff>
      <xdr:row>35</xdr:row>
      <xdr:rowOff>9525</xdr:rowOff>
    </xdr:to>
    <xdr:pic>
      <xdr:nvPicPr>
        <xdr:cNvPr id="4200" name="Afbeelding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05450" y="3429000"/>
          <a:ext cx="428625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20</xdr:row>
      <xdr:rowOff>28575</xdr:rowOff>
    </xdr:from>
    <xdr:to>
      <xdr:col>8</xdr:col>
      <xdr:colOff>400050</xdr:colOff>
      <xdr:row>35</xdr:row>
      <xdr:rowOff>76200</xdr:rowOff>
    </xdr:to>
    <xdr:pic>
      <xdr:nvPicPr>
        <xdr:cNvPr id="4201" name="Afbeelding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" y="3267075"/>
          <a:ext cx="5257800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400050</xdr:colOff>
      <xdr:row>1</xdr:row>
      <xdr:rowOff>19050</xdr:rowOff>
    </xdr:from>
    <xdr:to>
      <xdr:col>16</xdr:col>
      <xdr:colOff>495300</xdr:colOff>
      <xdr:row>19</xdr:row>
      <xdr:rowOff>38100</xdr:rowOff>
    </xdr:to>
    <xdr:pic>
      <xdr:nvPicPr>
        <xdr:cNvPr id="4202" name="Afbeelding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76850" y="180975"/>
          <a:ext cx="497205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2"/>
  <sheetViews>
    <sheetView tabSelected="1" topLeftCell="A106" zoomScale="94" zoomScaleNormal="94" workbookViewId="0">
      <selection activeCell="D60" sqref="D60"/>
    </sheetView>
  </sheetViews>
  <sheetFormatPr defaultRowHeight="12.75"/>
  <cols>
    <col min="1" max="1" width="6.5703125" style="67" customWidth="1"/>
    <col min="2" max="2" width="8" style="67" customWidth="1"/>
    <col min="3" max="3" width="7.5703125" style="67" customWidth="1"/>
    <col min="4" max="4" width="20.5703125" style="67" customWidth="1"/>
    <col min="5" max="5" width="21.140625" style="67" customWidth="1"/>
    <col min="6" max="6" width="26.140625" style="67" customWidth="1"/>
    <col min="7" max="7" width="7.7109375" style="67" customWidth="1"/>
    <col min="8" max="8" width="8.5703125" style="67" customWidth="1"/>
    <col min="9" max="16384" width="9.140625" style="67"/>
  </cols>
  <sheetData>
    <row r="1" spans="1:8" s="62" customFormat="1" ht="41.25" customHeight="1">
      <c r="A1" s="57"/>
      <c r="B1" s="60"/>
      <c r="C1" s="58"/>
      <c r="D1" s="59"/>
      <c r="E1" s="117" t="s">
        <v>132</v>
      </c>
      <c r="F1" s="118"/>
      <c r="G1" s="60"/>
      <c r="H1" s="61"/>
    </row>
    <row r="2" spans="1:8" ht="20.25">
      <c r="A2" s="63"/>
      <c r="B2" s="62"/>
      <c r="C2" s="64"/>
      <c r="D2" s="65"/>
      <c r="E2" s="119" t="s">
        <v>36</v>
      </c>
      <c r="F2" s="120"/>
      <c r="G2" s="62"/>
      <c r="H2" s="66"/>
    </row>
    <row r="3" spans="1:8" ht="20.25">
      <c r="A3" s="63"/>
      <c r="B3" s="62"/>
      <c r="C3" s="64"/>
      <c r="D3" s="65"/>
      <c r="E3" s="119" t="s">
        <v>37</v>
      </c>
      <c r="F3" s="120"/>
      <c r="G3" s="62"/>
      <c r="H3" s="66"/>
    </row>
    <row r="4" spans="1:8" s="62" customFormat="1" ht="18" customHeight="1">
      <c r="A4" s="63"/>
      <c r="C4" s="64"/>
      <c r="D4" s="65"/>
      <c r="E4" s="121" t="s">
        <v>131</v>
      </c>
      <c r="F4" s="122"/>
      <c r="H4" s="66"/>
    </row>
    <row r="5" spans="1:8" ht="36" customHeight="1">
      <c r="A5" s="63"/>
      <c r="B5" s="62"/>
      <c r="C5" s="64"/>
      <c r="D5" s="65"/>
      <c r="E5" s="108" t="s">
        <v>38</v>
      </c>
      <c r="F5" s="68"/>
      <c r="G5" s="62"/>
      <c r="H5" s="66"/>
    </row>
    <row r="6" spans="1:8" ht="28.5" customHeight="1">
      <c r="A6" s="90" t="s">
        <v>93</v>
      </c>
      <c r="B6" s="91"/>
      <c r="C6" s="92"/>
      <c r="D6" s="91"/>
      <c r="E6" s="92"/>
      <c r="F6" s="93"/>
      <c r="G6" s="91"/>
      <c r="H6" s="94"/>
    </row>
    <row r="7" spans="1:8" ht="20.100000000000001" customHeight="1">
      <c r="A7" s="126" t="s">
        <v>33</v>
      </c>
      <c r="B7" s="124"/>
      <c r="C7" s="124"/>
      <c r="D7" s="89" t="s">
        <v>15</v>
      </c>
      <c r="E7" s="88" t="s">
        <v>17</v>
      </c>
      <c r="F7" s="123" t="s">
        <v>23</v>
      </c>
      <c r="G7" s="124"/>
      <c r="H7" s="125"/>
    </row>
    <row r="8" spans="1:8" ht="20.100000000000001" customHeight="1">
      <c r="A8" s="126" t="s">
        <v>34</v>
      </c>
      <c r="B8" s="124"/>
      <c r="C8" s="124"/>
      <c r="D8" s="89" t="s">
        <v>14</v>
      </c>
      <c r="E8" s="88" t="s">
        <v>25</v>
      </c>
      <c r="F8" s="123" t="s">
        <v>22</v>
      </c>
      <c r="G8" s="124"/>
      <c r="H8" s="125"/>
    </row>
    <row r="9" spans="1:8" ht="20.100000000000001" customHeight="1">
      <c r="A9" s="132" t="s">
        <v>35</v>
      </c>
      <c r="B9" s="133"/>
      <c r="C9" s="133"/>
      <c r="D9" s="89" t="s">
        <v>16</v>
      </c>
      <c r="E9" s="88" t="s">
        <v>24</v>
      </c>
      <c r="F9" s="123" t="s">
        <v>21</v>
      </c>
      <c r="G9" s="124"/>
      <c r="H9" s="125"/>
    </row>
    <row r="10" spans="1:8" ht="20.100000000000001" customHeight="1">
      <c r="A10" s="132" t="s">
        <v>28</v>
      </c>
      <c r="B10" s="133"/>
      <c r="C10" s="133"/>
      <c r="D10" s="89" t="s">
        <v>27</v>
      </c>
      <c r="E10" s="88" t="s">
        <v>26</v>
      </c>
      <c r="F10" s="123" t="s">
        <v>18</v>
      </c>
      <c r="G10" s="124"/>
      <c r="H10" s="125"/>
    </row>
    <row r="11" spans="1:8" ht="20.100000000000001" customHeight="1">
      <c r="A11" s="95" t="s">
        <v>29</v>
      </c>
      <c r="B11" s="95"/>
      <c r="C11" s="95"/>
      <c r="D11" s="95"/>
      <c r="E11" s="95"/>
      <c r="F11" s="95"/>
      <c r="G11" s="95"/>
      <c r="H11" s="96"/>
    </row>
    <row r="12" spans="1:8" ht="20.100000000000001" customHeight="1">
      <c r="A12" s="95" t="s">
        <v>30</v>
      </c>
      <c r="B12" s="95"/>
      <c r="C12" s="95"/>
      <c r="D12" s="95"/>
      <c r="E12" s="95"/>
      <c r="F12" s="95"/>
      <c r="G12" s="95"/>
      <c r="H12" s="96"/>
    </row>
    <row r="13" spans="1:8" ht="20.100000000000001" customHeight="1">
      <c r="A13" s="95" t="s">
        <v>31</v>
      </c>
      <c r="B13" s="95"/>
      <c r="C13" s="95"/>
      <c r="D13" s="95"/>
      <c r="E13" s="95"/>
      <c r="F13" s="95"/>
      <c r="G13" s="95"/>
      <c r="H13" s="96"/>
    </row>
    <row r="14" spans="1:8" ht="20.100000000000001" customHeight="1" thickBot="1">
      <c r="A14" s="95" t="s">
        <v>32</v>
      </c>
      <c r="B14" s="95"/>
      <c r="C14" s="95"/>
      <c r="D14" s="95"/>
      <c r="E14" s="95"/>
      <c r="F14" s="111" t="s">
        <v>94</v>
      </c>
      <c r="G14" s="95"/>
      <c r="H14" s="96"/>
    </row>
    <row r="15" spans="1:8" ht="30" customHeight="1" thickBot="1">
      <c r="A15" s="70" t="s">
        <v>0</v>
      </c>
      <c r="B15" s="81" t="s">
        <v>20</v>
      </c>
      <c r="C15" s="71" t="s">
        <v>3</v>
      </c>
      <c r="D15" s="127" t="s">
        <v>19</v>
      </c>
      <c r="E15" s="127"/>
      <c r="F15" s="127"/>
      <c r="G15" s="71" t="s">
        <v>4</v>
      </c>
      <c r="H15" s="72" t="s">
        <v>5</v>
      </c>
    </row>
    <row r="16" spans="1:8" ht="24.95" customHeight="1">
      <c r="A16" s="73">
        <v>1</v>
      </c>
      <c r="B16" s="82">
        <v>0</v>
      </c>
      <c r="C16" s="97">
        <v>0</v>
      </c>
      <c r="D16" s="128" t="s">
        <v>135</v>
      </c>
      <c r="E16" s="128"/>
      <c r="F16" s="128"/>
      <c r="G16" s="74">
        <v>0</v>
      </c>
      <c r="H16" s="103">
        <v>0</v>
      </c>
    </row>
    <row r="17" spans="1:8" ht="24.95" customHeight="1">
      <c r="A17" s="75">
        <f>SUM(A16+1)</f>
        <v>2</v>
      </c>
      <c r="B17" s="83">
        <f t="shared" ref="B17:B48" si="0">SUM(B16+C17)</f>
        <v>0.3</v>
      </c>
      <c r="C17" s="77">
        <v>0.3</v>
      </c>
      <c r="D17" s="129" t="s">
        <v>39</v>
      </c>
      <c r="E17" s="130"/>
      <c r="F17" s="131"/>
      <c r="G17" s="76">
        <f t="shared" ref="G17:G48" si="1">B17*0.625</f>
        <v>0.1875</v>
      </c>
      <c r="H17" s="104">
        <f t="shared" ref="H17:H48" si="2">C17*0.625</f>
        <v>0.1875</v>
      </c>
    </row>
    <row r="18" spans="1:8" ht="24.95" customHeight="1">
      <c r="A18" s="75">
        <f t="shared" ref="A18:A68" si="3">SUM(A17+1)</f>
        <v>3</v>
      </c>
      <c r="B18" s="83">
        <f t="shared" si="0"/>
        <v>0.7</v>
      </c>
      <c r="C18" s="77">
        <v>0.4</v>
      </c>
      <c r="D18" s="115" t="s">
        <v>40</v>
      </c>
      <c r="E18" s="115"/>
      <c r="F18" s="115"/>
      <c r="G18" s="76">
        <f t="shared" si="1"/>
        <v>0.4375</v>
      </c>
      <c r="H18" s="104">
        <f t="shared" si="2"/>
        <v>0.25</v>
      </c>
    </row>
    <row r="19" spans="1:8" ht="24.95" customHeight="1">
      <c r="A19" s="75">
        <f t="shared" si="3"/>
        <v>4</v>
      </c>
      <c r="B19" s="83">
        <f t="shared" si="0"/>
        <v>1.7</v>
      </c>
      <c r="C19" s="77">
        <v>1</v>
      </c>
      <c r="D19" s="115" t="s">
        <v>128</v>
      </c>
      <c r="E19" s="115"/>
      <c r="F19" s="115"/>
      <c r="G19" s="76">
        <f t="shared" si="1"/>
        <v>1.0625</v>
      </c>
      <c r="H19" s="104">
        <f t="shared" si="2"/>
        <v>0.625</v>
      </c>
    </row>
    <row r="20" spans="1:8" ht="24.95" customHeight="1">
      <c r="A20" s="75">
        <f t="shared" si="3"/>
        <v>5</v>
      </c>
      <c r="B20" s="83">
        <f t="shared" si="0"/>
        <v>2.2999999999999998</v>
      </c>
      <c r="C20" s="77">
        <v>0.6</v>
      </c>
      <c r="D20" s="115" t="s">
        <v>41</v>
      </c>
      <c r="E20" s="115"/>
      <c r="F20" s="115"/>
      <c r="G20" s="76">
        <f t="shared" si="1"/>
        <v>1.4375</v>
      </c>
      <c r="H20" s="104">
        <f t="shared" si="2"/>
        <v>0.375</v>
      </c>
    </row>
    <row r="21" spans="1:8" ht="24.95" customHeight="1">
      <c r="A21" s="75">
        <f t="shared" si="3"/>
        <v>6</v>
      </c>
      <c r="B21" s="83">
        <f t="shared" si="0"/>
        <v>2.5999999999999996</v>
      </c>
      <c r="C21" s="77">
        <v>0.3</v>
      </c>
      <c r="D21" s="115" t="s">
        <v>42</v>
      </c>
      <c r="E21" s="115"/>
      <c r="F21" s="115"/>
      <c r="G21" s="76">
        <v>1.5</v>
      </c>
      <c r="H21" s="104">
        <f t="shared" si="2"/>
        <v>0.1875</v>
      </c>
    </row>
    <row r="22" spans="1:8" ht="24.95" customHeight="1">
      <c r="A22" s="75">
        <f t="shared" si="3"/>
        <v>7</v>
      </c>
      <c r="B22" s="83">
        <f t="shared" si="0"/>
        <v>3.8999999999999995</v>
      </c>
      <c r="C22" s="77">
        <v>1.3</v>
      </c>
      <c r="D22" s="115" t="s">
        <v>43</v>
      </c>
      <c r="E22" s="115"/>
      <c r="F22" s="115"/>
      <c r="G22" s="76">
        <f t="shared" si="1"/>
        <v>2.4374999999999996</v>
      </c>
      <c r="H22" s="104">
        <f t="shared" si="2"/>
        <v>0.8125</v>
      </c>
    </row>
    <row r="23" spans="1:8" ht="24.95" customHeight="1">
      <c r="A23" s="75">
        <f t="shared" si="3"/>
        <v>8</v>
      </c>
      <c r="B23" s="83">
        <f t="shared" si="0"/>
        <v>3.9999999999999996</v>
      </c>
      <c r="C23" s="77">
        <v>0.1</v>
      </c>
      <c r="D23" s="115" t="s">
        <v>44</v>
      </c>
      <c r="E23" s="115"/>
      <c r="F23" s="115"/>
      <c r="G23" s="76">
        <f t="shared" si="1"/>
        <v>2.4999999999999996</v>
      </c>
      <c r="H23" s="104">
        <f t="shared" si="2"/>
        <v>6.25E-2</v>
      </c>
    </row>
    <row r="24" spans="1:8" ht="24.95" customHeight="1">
      <c r="A24" s="75">
        <f t="shared" si="3"/>
        <v>9</v>
      </c>
      <c r="B24" s="83">
        <f t="shared" si="0"/>
        <v>4.3</v>
      </c>
      <c r="C24" s="77">
        <v>0.3</v>
      </c>
      <c r="D24" s="115" t="s">
        <v>45</v>
      </c>
      <c r="E24" s="115"/>
      <c r="F24" s="115"/>
      <c r="G24" s="76">
        <f t="shared" si="1"/>
        <v>2.6875</v>
      </c>
      <c r="H24" s="104">
        <f t="shared" si="2"/>
        <v>0.1875</v>
      </c>
    </row>
    <row r="25" spans="1:8" ht="24.95" customHeight="1">
      <c r="A25" s="75">
        <f t="shared" si="3"/>
        <v>10</v>
      </c>
      <c r="B25" s="83">
        <f t="shared" si="0"/>
        <v>4.8</v>
      </c>
      <c r="C25" s="77">
        <v>0.5</v>
      </c>
      <c r="D25" s="115" t="s">
        <v>95</v>
      </c>
      <c r="E25" s="115"/>
      <c r="F25" s="115"/>
      <c r="G25" s="76">
        <f t="shared" si="1"/>
        <v>3</v>
      </c>
      <c r="H25" s="104">
        <f t="shared" si="2"/>
        <v>0.3125</v>
      </c>
    </row>
    <row r="26" spans="1:8" ht="24.95" customHeight="1">
      <c r="A26" s="75">
        <f t="shared" si="3"/>
        <v>11</v>
      </c>
      <c r="B26" s="83">
        <f t="shared" si="0"/>
        <v>6.8</v>
      </c>
      <c r="C26" s="77">
        <v>2</v>
      </c>
      <c r="D26" s="115" t="s">
        <v>136</v>
      </c>
      <c r="E26" s="115"/>
      <c r="F26" s="115"/>
      <c r="G26" s="76">
        <f t="shared" si="1"/>
        <v>4.25</v>
      </c>
      <c r="H26" s="104">
        <f t="shared" si="2"/>
        <v>1.25</v>
      </c>
    </row>
    <row r="27" spans="1:8" ht="24.95" customHeight="1">
      <c r="A27" s="75">
        <f t="shared" si="3"/>
        <v>12</v>
      </c>
      <c r="B27" s="83">
        <f t="shared" si="0"/>
        <v>8.6</v>
      </c>
      <c r="C27" s="77">
        <v>1.8</v>
      </c>
      <c r="D27" s="115" t="s">
        <v>96</v>
      </c>
      <c r="E27" s="115"/>
      <c r="F27" s="115"/>
      <c r="G27" s="76">
        <f t="shared" si="1"/>
        <v>5.375</v>
      </c>
      <c r="H27" s="104">
        <f t="shared" si="2"/>
        <v>1.125</v>
      </c>
    </row>
    <row r="28" spans="1:8" ht="24.95" customHeight="1">
      <c r="A28" s="75">
        <f t="shared" si="3"/>
        <v>13</v>
      </c>
      <c r="B28" s="83">
        <f t="shared" si="0"/>
        <v>9.1</v>
      </c>
      <c r="C28" s="77">
        <v>0.5</v>
      </c>
      <c r="D28" s="115" t="s">
        <v>97</v>
      </c>
      <c r="E28" s="115"/>
      <c r="F28" s="115"/>
      <c r="G28" s="76">
        <f t="shared" si="1"/>
        <v>5.6875</v>
      </c>
      <c r="H28" s="104">
        <f t="shared" si="2"/>
        <v>0.3125</v>
      </c>
    </row>
    <row r="29" spans="1:8" ht="24.95" customHeight="1">
      <c r="A29" s="75">
        <f t="shared" si="3"/>
        <v>14</v>
      </c>
      <c r="B29" s="83">
        <f t="shared" si="0"/>
        <v>10.799999999999999</v>
      </c>
      <c r="C29" s="77">
        <v>1.7</v>
      </c>
      <c r="D29" s="115" t="s">
        <v>129</v>
      </c>
      <c r="E29" s="115"/>
      <c r="F29" s="115"/>
      <c r="G29" s="76">
        <f t="shared" si="1"/>
        <v>6.7499999999999991</v>
      </c>
      <c r="H29" s="104">
        <f t="shared" si="2"/>
        <v>1.0625</v>
      </c>
    </row>
    <row r="30" spans="1:8" ht="24.95" customHeight="1">
      <c r="A30" s="75">
        <f t="shared" si="3"/>
        <v>15</v>
      </c>
      <c r="B30" s="83">
        <f t="shared" si="0"/>
        <v>10.899999999999999</v>
      </c>
      <c r="C30" s="77">
        <v>0.1</v>
      </c>
      <c r="D30" s="115" t="s">
        <v>46</v>
      </c>
      <c r="E30" s="115"/>
      <c r="F30" s="115"/>
      <c r="G30" s="76">
        <f t="shared" si="1"/>
        <v>6.8124999999999991</v>
      </c>
      <c r="H30" s="104">
        <f t="shared" si="2"/>
        <v>6.25E-2</v>
      </c>
    </row>
    <row r="31" spans="1:8" ht="24.95" customHeight="1">
      <c r="A31" s="75">
        <f t="shared" si="3"/>
        <v>16</v>
      </c>
      <c r="B31" s="83">
        <f t="shared" si="0"/>
        <v>14.799999999999999</v>
      </c>
      <c r="C31" s="77">
        <v>3.9</v>
      </c>
      <c r="D31" s="115" t="s">
        <v>130</v>
      </c>
      <c r="E31" s="115"/>
      <c r="F31" s="115"/>
      <c r="G31" s="76">
        <f t="shared" si="1"/>
        <v>9.25</v>
      </c>
      <c r="H31" s="104">
        <f t="shared" si="2"/>
        <v>2.4375</v>
      </c>
    </row>
    <row r="32" spans="1:8" ht="24.95" customHeight="1">
      <c r="A32" s="75">
        <f t="shared" si="3"/>
        <v>17</v>
      </c>
      <c r="B32" s="83">
        <f t="shared" si="0"/>
        <v>16.2</v>
      </c>
      <c r="C32" s="77">
        <v>1.4</v>
      </c>
      <c r="D32" s="115" t="s">
        <v>124</v>
      </c>
      <c r="E32" s="115"/>
      <c r="F32" s="115"/>
      <c r="G32" s="76">
        <f t="shared" si="1"/>
        <v>10.125</v>
      </c>
      <c r="H32" s="104">
        <f t="shared" si="2"/>
        <v>0.875</v>
      </c>
    </row>
    <row r="33" spans="1:8" ht="24.95" customHeight="1">
      <c r="A33" s="78">
        <f t="shared" si="3"/>
        <v>18</v>
      </c>
      <c r="B33" s="84">
        <f t="shared" si="0"/>
        <v>19.2</v>
      </c>
      <c r="C33" s="98">
        <v>3</v>
      </c>
      <c r="D33" s="114" t="s">
        <v>98</v>
      </c>
      <c r="E33" s="114"/>
      <c r="F33" s="114"/>
      <c r="G33" s="85">
        <f t="shared" si="1"/>
        <v>12</v>
      </c>
      <c r="H33" s="105">
        <f t="shared" si="2"/>
        <v>1.875</v>
      </c>
    </row>
    <row r="34" spans="1:8" ht="24.95" customHeight="1">
      <c r="A34" s="86">
        <f t="shared" si="3"/>
        <v>19</v>
      </c>
      <c r="B34" s="87">
        <f t="shared" si="0"/>
        <v>19.599999999999998</v>
      </c>
      <c r="C34" s="77">
        <v>0.4</v>
      </c>
      <c r="D34" s="115" t="s">
        <v>47</v>
      </c>
      <c r="E34" s="115"/>
      <c r="F34" s="115"/>
      <c r="G34" s="76">
        <f t="shared" si="1"/>
        <v>12.249999999999998</v>
      </c>
      <c r="H34" s="106">
        <f t="shared" si="2"/>
        <v>0.25</v>
      </c>
    </row>
    <row r="35" spans="1:8" ht="24.95" customHeight="1">
      <c r="A35" s="86">
        <f t="shared" si="3"/>
        <v>20</v>
      </c>
      <c r="B35" s="87">
        <f t="shared" si="0"/>
        <v>20.7</v>
      </c>
      <c r="C35" s="77">
        <v>1.1000000000000001</v>
      </c>
      <c r="D35" s="115" t="s">
        <v>137</v>
      </c>
      <c r="E35" s="115"/>
      <c r="F35" s="115"/>
      <c r="G35" s="76">
        <f t="shared" si="1"/>
        <v>12.9375</v>
      </c>
      <c r="H35" s="106">
        <f t="shared" si="2"/>
        <v>0.6875</v>
      </c>
    </row>
    <row r="36" spans="1:8" ht="24.95" customHeight="1">
      <c r="A36" s="75">
        <f t="shared" si="3"/>
        <v>21</v>
      </c>
      <c r="B36" s="83">
        <f t="shared" si="0"/>
        <v>20.9</v>
      </c>
      <c r="C36" s="77">
        <v>0.2</v>
      </c>
      <c r="D36" s="115" t="s">
        <v>48</v>
      </c>
      <c r="E36" s="115"/>
      <c r="F36" s="115"/>
      <c r="G36" s="76">
        <f t="shared" si="1"/>
        <v>13.0625</v>
      </c>
      <c r="H36" s="104">
        <f t="shared" si="2"/>
        <v>0.125</v>
      </c>
    </row>
    <row r="37" spans="1:8" ht="24.95" customHeight="1">
      <c r="A37" s="75">
        <f t="shared" si="3"/>
        <v>22</v>
      </c>
      <c r="B37" s="83">
        <f t="shared" si="0"/>
        <v>21.099999999999998</v>
      </c>
      <c r="C37" s="77">
        <v>0.2</v>
      </c>
      <c r="D37" s="115" t="s">
        <v>49</v>
      </c>
      <c r="E37" s="115"/>
      <c r="F37" s="115"/>
      <c r="G37" s="76">
        <f t="shared" si="1"/>
        <v>13.187499999999998</v>
      </c>
      <c r="H37" s="104">
        <f t="shared" si="2"/>
        <v>0.125</v>
      </c>
    </row>
    <row r="38" spans="1:8" ht="24.95" customHeight="1">
      <c r="A38" s="75">
        <f t="shared" si="3"/>
        <v>23</v>
      </c>
      <c r="B38" s="83">
        <f t="shared" si="0"/>
        <v>21.2</v>
      </c>
      <c r="C38" s="77">
        <v>0.1</v>
      </c>
      <c r="D38" s="115" t="s">
        <v>99</v>
      </c>
      <c r="E38" s="115"/>
      <c r="F38" s="115"/>
      <c r="G38" s="76">
        <f t="shared" si="1"/>
        <v>13.25</v>
      </c>
      <c r="H38" s="104">
        <f t="shared" si="2"/>
        <v>6.25E-2</v>
      </c>
    </row>
    <row r="39" spans="1:8" ht="24.95" customHeight="1">
      <c r="A39" s="75">
        <f t="shared" si="3"/>
        <v>24</v>
      </c>
      <c r="B39" s="83">
        <f t="shared" si="0"/>
        <v>23.099999999999998</v>
      </c>
      <c r="C39" s="77">
        <v>1.9</v>
      </c>
      <c r="D39" s="115" t="s">
        <v>50</v>
      </c>
      <c r="E39" s="115"/>
      <c r="F39" s="115"/>
      <c r="G39" s="76">
        <f t="shared" si="1"/>
        <v>14.437499999999998</v>
      </c>
      <c r="H39" s="104">
        <f t="shared" si="2"/>
        <v>1.1875</v>
      </c>
    </row>
    <row r="40" spans="1:8" ht="24.95" customHeight="1">
      <c r="A40" s="75">
        <f t="shared" si="3"/>
        <v>25</v>
      </c>
      <c r="B40" s="83">
        <f t="shared" si="0"/>
        <v>24.799999999999997</v>
      </c>
      <c r="C40" s="77">
        <v>1.7</v>
      </c>
      <c r="D40" s="115" t="s">
        <v>100</v>
      </c>
      <c r="E40" s="115"/>
      <c r="F40" s="115"/>
      <c r="G40" s="76">
        <f t="shared" si="1"/>
        <v>15.499999999999998</v>
      </c>
      <c r="H40" s="104">
        <f t="shared" si="2"/>
        <v>1.0625</v>
      </c>
    </row>
    <row r="41" spans="1:8" ht="24.95" customHeight="1">
      <c r="A41" s="75">
        <f t="shared" si="3"/>
        <v>26</v>
      </c>
      <c r="B41" s="83">
        <f t="shared" si="0"/>
        <v>25.499999999999996</v>
      </c>
      <c r="C41" s="77">
        <v>0.7</v>
      </c>
      <c r="D41" s="115" t="s">
        <v>125</v>
      </c>
      <c r="E41" s="115"/>
      <c r="F41" s="115"/>
      <c r="G41" s="76">
        <f t="shared" si="1"/>
        <v>15.937499999999998</v>
      </c>
      <c r="H41" s="104">
        <f t="shared" si="2"/>
        <v>0.4375</v>
      </c>
    </row>
    <row r="42" spans="1:8" ht="24.95" customHeight="1">
      <c r="A42" s="75">
        <f t="shared" si="3"/>
        <v>27</v>
      </c>
      <c r="B42" s="83">
        <f t="shared" si="0"/>
        <v>25.999999999999996</v>
      </c>
      <c r="C42" s="77">
        <v>0.5</v>
      </c>
      <c r="D42" s="115" t="s">
        <v>101</v>
      </c>
      <c r="E42" s="115"/>
      <c r="F42" s="115"/>
      <c r="G42" s="76">
        <f t="shared" si="1"/>
        <v>16.249999999999996</v>
      </c>
      <c r="H42" s="104">
        <f t="shared" si="2"/>
        <v>0.3125</v>
      </c>
    </row>
    <row r="43" spans="1:8" ht="24.95" customHeight="1">
      <c r="A43" s="75">
        <f t="shared" si="3"/>
        <v>28</v>
      </c>
      <c r="B43" s="83">
        <f t="shared" si="0"/>
        <v>26.299999999999997</v>
      </c>
      <c r="C43" s="77">
        <v>0.3</v>
      </c>
      <c r="D43" s="115" t="s">
        <v>51</v>
      </c>
      <c r="E43" s="115"/>
      <c r="F43" s="115"/>
      <c r="G43" s="76">
        <f t="shared" si="1"/>
        <v>16.4375</v>
      </c>
      <c r="H43" s="104">
        <f t="shared" si="2"/>
        <v>0.1875</v>
      </c>
    </row>
    <row r="44" spans="1:8" ht="24.95" customHeight="1">
      <c r="A44" s="75">
        <f t="shared" si="3"/>
        <v>29</v>
      </c>
      <c r="B44" s="83">
        <f t="shared" si="0"/>
        <v>26.599999999999998</v>
      </c>
      <c r="C44" s="77">
        <v>0.3</v>
      </c>
      <c r="D44" s="115" t="s">
        <v>52</v>
      </c>
      <c r="E44" s="115"/>
      <c r="F44" s="115"/>
      <c r="G44" s="76">
        <f t="shared" si="1"/>
        <v>16.625</v>
      </c>
      <c r="H44" s="104">
        <f t="shared" si="2"/>
        <v>0.1875</v>
      </c>
    </row>
    <row r="45" spans="1:8" ht="24.95" customHeight="1">
      <c r="A45" s="75">
        <f t="shared" si="3"/>
        <v>30</v>
      </c>
      <c r="B45" s="83">
        <f t="shared" si="0"/>
        <v>26.799999999999997</v>
      </c>
      <c r="C45" s="77">
        <v>0.2</v>
      </c>
      <c r="D45" s="115" t="s">
        <v>102</v>
      </c>
      <c r="E45" s="115"/>
      <c r="F45" s="115"/>
      <c r="G45" s="76">
        <f t="shared" si="1"/>
        <v>16.75</v>
      </c>
      <c r="H45" s="104">
        <f t="shared" si="2"/>
        <v>0.125</v>
      </c>
    </row>
    <row r="46" spans="1:8" ht="24.95" customHeight="1">
      <c r="A46" s="75">
        <f t="shared" si="3"/>
        <v>31</v>
      </c>
      <c r="B46" s="83">
        <f t="shared" si="0"/>
        <v>27.299999999999997</v>
      </c>
      <c r="C46" s="77">
        <v>0.5</v>
      </c>
      <c r="D46" s="115" t="s">
        <v>103</v>
      </c>
      <c r="E46" s="115"/>
      <c r="F46" s="115"/>
      <c r="G46" s="76">
        <f t="shared" si="1"/>
        <v>17.0625</v>
      </c>
      <c r="H46" s="104">
        <f t="shared" si="2"/>
        <v>0.3125</v>
      </c>
    </row>
    <row r="47" spans="1:8" ht="24.95" customHeight="1">
      <c r="A47" s="75">
        <f t="shared" si="3"/>
        <v>32</v>
      </c>
      <c r="B47" s="83">
        <f t="shared" si="0"/>
        <v>28.799999999999997</v>
      </c>
      <c r="C47" s="77">
        <v>1.5</v>
      </c>
      <c r="D47" s="115" t="s">
        <v>104</v>
      </c>
      <c r="E47" s="115"/>
      <c r="F47" s="115"/>
      <c r="G47" s="76">
        <f t="shared" si="1"/>
        <v>18</v>
      </c>
      <c r="H47" s="104">
        <f t="shared" si="2"/>
        <v>0.9375</v>
      </c>
    </row>
    <row r="48" spans="1:8" ht="24.95" customHeight="1">
      <c r="A48" s="75">
        <f t="shared" si="3"/>
        <v>33</v>
      </c>
      <c r="B48" s="83">
        <f t="shared" si="0"/>
        <v>29.099999999999998</v>
      </c>
      <c r="C48" s="77">
        <v>0.3</v>
      </c>
      <c r="D48" s="116" t="s">
        <v>105</v>
      </c>
      <c r="E48" s="115"/>
      <c r="F48" s="115"/>
      <c r="G48" s="76">
        <f t="shared" si="1"/>
        <v>18.1875</v>
      </c>
      <c r="H48" s="104">
        <f t="shared" si="2"/>
        <v>0.1875</v>
      </c>
    </row>
    <row r="49" spans="1:8" ht="24.95" customHeight="1">
      <c r="A49" s="75">
        <f t="shared" si="3"/>
        <v>34</v>
      </c>
      <c r="B49" s="83">
        <f t="shared" ref="B49:B81" si="4">SUM(B48+C49)</f>
        <v>29.599999999999998</v>
      </c>
      <c r="C49" s="77">
        <v>0.5</v>
      </c>
      <c r="D49" s="115" t="s">
        <v>106</v>
      </c>
      <c r="E49" s="115"/>
      <c r="F49" s="115"/>
      <c r="G49" s="76">
        <f t="shared" ref="G49:G81" si="5">B49*0.625</f>
        <v>18.5</v>
      </c>
      <c r="H49" s="104">
        <f t="shared" ref="H49:H81" si="6">C49*0.625</f>
        <v>0.3125</v>
      </c>
    </row>
    <row r="50" spans="1:8" ht="24.95" customHeight="1">
      <c r="A50" s="75">
        <f t="shared" si="3"/>
        <v>35</v>
      </c>
      <c r="B50" s="83">
        <f t="shared" si="4"/>
        <v>29.799999999999997</v>
      </c>
      <c r="C50" s="77">
        <v>0.2</v>
      </c>
      <c r="D50" s="115" t="s">
        <v>126</v>
      </c>
      <c r="E50" s="115"/>
      <c r="F50" s="115"/>
      <c r="G50" s="76">
        <f t="shared" si="5"/>
        <v>18.625</v>
      </c>
      <c r="H50" s="104">
        <f t="shared" si="6"/>
        <v>0.125</v>
      </c>
    </row>
    <row r="51" spans="1:8" ht="24.95" customHeight="1">
      <c r="A51" s="75">
        <f t="shared" si="3"/>
        <v>36</v>
      </c>
      <c r="B51" s="83">
        <f t="shared" si="4"/>
        <v>30.299999999999997</v>
      </c>
      <c r="C51" s="77">
        <v>0.5</v>
      </c>
      <c r="D51" s="115" t="s">
        <v>133</v>
      </c>
      <c r="E51" s="115"/>
      <c r="F51" s="115"/>
      <c r="G51" s="76">
        <f t="shared" si="5"/>
        <v>18.9375</v>
      </c>
      <c r="H51" s="104">
        <f t="shared" si="6"/>
        <v>0.3125</v>
      </c>
    </row>
    <row r="52" spans="1:8" ht="24.95" customHeight="1">
      <c r="A52" s="75">
        <f t="shared" si="3"/>
        <v>37</v>
      </c>
      <c r="B52" s="83">
        <f t="shared" si="4"/>
        <v>30.499999999999996</v>
      </c>
      <c r="C52" s="77">
        <v>0.2</v>
      </c>
      <c r="D52" s="115" t="s">
        <v>134</v>
      </c>
      <c r="E52" s="115"/>
      <c r="F52" s="115"/>
      <c r="G52" s="76">
        <f t="shared" si="5"/>
        <v>19.062499999999996</v>
      </c>
      <c r="H52" s="104">
        <f t="shared" si="6"/>
        <v>0.125</v>
      </c>
    </row>
    <row r="53" spans="1:8" ht="24.95" customHeight="1">
      <c r="A53" s="75">
        <f t="shared" si="3"/>
        <v>38</v>
      </c>
      <c r="B53" s="83">
        <f t="shared" si="4"/>
        <v>30.799999999999997</v>
      </c>
      <c r="C53" s="77">
        <v>0.3</v>
      </c>
      <c r="D53" s="115" t="s">
        <v>53</v>
      </c>
      <c r="E53" s="115"/>
      <c r="F53" s="115"/>
      <c r="G53" s="76">
        <f t="shared" si="5"/>
        <v>19.25</v>
      </c>
      <c r="H53" s="104">
        <f t="shared" si="6"/>
        <v>0.1875</v>
      </c>
    </row>
    <row r="54" spans="1:8" ht="24.95" customHeight="1">
      <c r="A54" s="75">
        <f t="shared" si="3"/>
        <v>39</v>
      </c>
      <c r="B54" s="83">
        <f t="shared" si="4"/>
        <v>30.9</v>
      </c>
      <c r="C54" s="77">
        <v>0.1</v>
      </c>
      <c r="D54" s="115" t="s">
        <v>54</v>
      </c>
      <c r="E54" s="115"/>
      <c r="F54" s="115"/>
      <c r="G54" s="76">
        <f t="shared" si="5"/>
        <v>19.3125</v>
      </c>
      <c r="H54" s="104">
        <f t="shared" si="6"/>
        <v>6.25E-2</v>
      </c>
    </row>
    <row r="55" spans="1:8" ht="24.95" customHeight="1">
      <c r="A55" s="75">
        <f t="shared" si="3"/>
        <v>40</v>
      </c>
      <c r="B55" s="83">
        <f t="shared" si="4"/>
        <v>31.099999999999998</v>
      </c>
      <c r="C55" s="77">
        <v>0.2</v>
      </c>
      <c r="D55" s="115" t="s">
        <v>55</v>
      </c>
      <c r="E55" s="115"/>
      <c r="F55" s="115"/>
      <c r="G55" s="76">
        <f t="shared" si="5"/>
        <v>19.4375</v>
      </c>
      <c r="H55" s="104">
        <f t="shared" si="6"/>
        <v>0.125</v>
      </c>
    </row>
    <row r="56" spans="1:8" ht="24.95" customHeight="1">
      <c r="A56" s="75">
        <f t="shared" si="3"/>
        <v>41</v>
      </c>
      <c r="B56" s="87">
        <f t="shared" si="4"/>
        <v>31.499999999999996</v>
      </c>
      <c r="C56" s="77">
        <v>0.4</v>
      </c>
      <c r="D56" s="115" t="s">
        <v>107</v>
      </c>
      <c r="E56" s="115"/>
      <c r="F56" s="115"/>
      <c r="G56" s="76">
        <f t="shared" si="5"/>
        <v>19.687499999999996</v>
      </c>
      <c r="H56" s="104">
        <f t="shared" si="6"/>
        <v>0.25</v>
      </c>
    </row>
    <row r="57" spans="1:8" ht="24.95" customHeight="1">
      <c r="A57" s="73">
        <f t="shared" si="3"/>
        <v>42</v>
      </c>
      <c r="B57" s="82">
        <f t="shared" si="4"/>
        <v>31.799999999999997</v>
      </c>
      <c r="C57" s="80">
        <v>0.3</v>
      </c>
      <c r="D57" s="115" t="s">
        <v>56</v>
      </c>
      <c r="E57" s="115"/>
      <c r="F57" s="115"/>
      <c r="G57" s="74">
        <f t="shared" si="5"/>
        <v>19.875</v>
      </c>
      <c r="H57" s="103">
        <f t="shared" si="6"/>
        <v>0.1875</v>
      </c>
    </row>
    <row r="58" spans="1:8" ht="24.95" customHeight="1">
      <c r="A58" s="73">
        <f t="shared" si="3"/>
        <v>43</v>
      </c>
      <c r="B58" s="82">
        <f t="shared" si="4"/>
        <v>31.999999999999996</v>
      </c>
      <c r="C58" s="80">
        <v>0.2</v>
      </c>
      <c r="D58" s="115" t="s">
        <v>57</v>
      </c>
      <c r="E58" s="115"/>
      <c r="F58" s="115"/>
      <c r="G58" s="74">
        <f t="shared" si="5"/>
        <v>19.999999999999996</v>
      </c>
      <c r="H58" s="103">
        <f t="shared" si="6"/>
        <v>0.125</v>
      </c>
    </row>
    <row r="59" spans="1:8" ht="24.95" customHeight="1">
      <c r="A59" s="75">
        <f t="shared" si="3"/>
        <v>44</v>
      </c>
      <c r="B59" s="83">
        <f>SUM(B58+C59)</f>
        <v>32.199999999999996</v>
      </c>
      <c r="C59" s="77">
        <v>0.2</v>
      </c>
      <c r="D59" s="115" t="s">
        <v>138</v>
      </c>
      <c r="E59" s="115"/>
      <c r="F59" s="115"/>
      <c r="G59" s="76">
        <f t="shared" si="5"/>
        <v>20.124999999999996</v>
      </c>
      <c r="H59" s="104">
        <f t="shared" si="6"/>
        <v>0.125</v>
      </c>
    </row>
    <row r="60" spans="1:8" ht="24.95" customHeight="1">
      <c r="A60" s="75"/>
      <c r="B60" s="83"/>
      <c r="C60" s="77">
        <v>0.2</v>
      </c>
      <c r="D60" s="110" t="s">
        <v>145</v>
      </c>
      <c r="E60" s="109"/>
      <c r="F60" s="109"/>
      <c r="G60" s="76"/>
      <c r="H60" s="104">
        <f t="shared" si="6"/>
        <v>0.125</v>
      </c>
    </row>
    <row r="61" spans="1:8" ht="24.95" customHeight="1">
      <c r="A61" s="75">
        <f>SUM(A59+1)</f>
        <v>45</v>
      </c>
      <c r="B61" s="83">
        <f>SUM(B59+C61)</f>
        <v>32.599999999999994</v>
      </c>
      <c r="C61" s="77">
        <v>0.4</v>
      </c>
      <c r="D61" s="115" t="s">
        <v>58</v>
      </c>
      <c r="E61" s="115"/>
      <c r="F61" s="115"/>
      <c r="G61" s="76">
        <f t="shared" si="5"/>
        <v>20.374999999999996</v>
      </c>
      <c r="H61" s="104">
        <f t="shared" si="6"/>
        <v>0.25</v>
      </c>
    </row>
    <row r="62" spans="1:8" ht="24.95" customHeight="1">
      <c r="A62" s="75">
        <f t="shared" si="3"/>
        <v>46</v>
      </c>
      <c r="B62" s="83">
        <f t="shared" si="4"/>
        <v>32.799999999999997</v>
      </c>
      <c r="C62" s="77">
        <v>0.2</v>
      </c>
      <c r="D62" s="115" t="s">
        <v>59</v>
      </c>
      <c r="E62" s="115"/>
      <c r="F62" s="115"/>
      <c r="G62" s="76">
        <f t="shared" si="5"/>
        <v>20.5</v>
      </c>
      <c r="H62" s="104">
        <f t="shared" si="6"/>
        <v>0.125</v>
      </c>
    </row>
    <row r="63" spans="1:8" ht="24.95" customHeight="1">
      <c r="A63" s="75">
        <f t="shared" si="3"/>
        <v>47</v>
      </c>
      <c r="B63" s="83">
        <f t="shared" si="4"/>
        <v>33.4</v>
      </c>
      <c r="C63" s="77">
        <v>0.6</v>
      </c>
      <c r="D63" s="115" t="s">
        <v>60</v>
      </c>
      <c r="E63" s="115"/>
      <c r="F63" s="115"/>
      <c r="G63" s="76">
        <f t="shared" si="5"/>
        <v>20.875</v>
      </c>
      <c r="H63" s="104">
        <f t="shared" si="6"/>
        <v>0.375</v>
      </c>
    </row>
    <row r="64" spans="1:8" ht="24.95" customHeight="1">
      <c r="A64" s="75">
        <f t="shared" si="3"/>
        <v>48</v>
      </c>
      <c r="B64" s="83">
        <f t="shared" si="4"/>
        <v>34.199999999999996</v>
      </c>
      <c r="C64" s="77">
        <v>0.8</v>
      </c>
      <c r="D64" s="115" t="s">
        <v>108</v>
      </c>
      <c r="E64" s="115"/>
      <c r="F64" s="115"/>
      <c r="G64" s="76">
        <f t="shared" si="5"/>
        <v>21.374999999999996</v>
      </c>
      <c r="H64" s="104">
        <f t="shared" si="6"/>
        <v>0.5</v>
      </c>
    </row>
    <row r="65" spans="1:8" ht="24.95" customHeight="1">
      <c r="A65" s="75">
        <f t="shared" si="3"/>
        <v>49</v>
      </c>
      <c r="B65" s="83">
        <f t="shared" si="4"/>
        <v>34.499999999999993</v>
      </c>
      <c r="C65" s="77">
        <v>0.3</v>
      </c>
      <c r="D65" s="115" t="s">
        <v>61</v>
      </c>
      <c r="E65" s="115"/>
      <c r="F65" s="115"/>
      <c r="G65" s="76">
        <f t="shared" si="5"/>
        <v>21.562499999999996</v>
      </c>
      <c r="H65" s="104">
        <f t="shared" si="6"/>
        <v>0.1875</v>
      </c>
    </row>
    <row r="66" spans="1:8" ht="24.95" customHeight="1">
      <c r="A66" s="75">
        <f t="shared" si="3"/>
        <v>50</v>
      </c>
      <c r="B66" s="83">
        <f t="shared" si="4"/>
        <v>35.099999999999994</v>
      </c>
      <c r="C66" s="77">
        <v>0.6</v>
      </c>
      <c r="D66" s="115" t="s">
        <v>62</v>
      </c>
      <c r="E66" s="115"/>
      <c r="F66" s="115"/>
      <c r="G66" s="76">
        <f t="shared" si="5"/>
        <v>21.937499999999996</v>
      </c>
      <c r="H66" s="104">
        <f t="shared" si="6"/>
        <v>0.375</v>
      </c>
    </row>
    <row r="67" spans="1:8" ht="24.95" customHeight="1">
      <c r="A67" s="75">
        <f t="shared" si="3"/>
        <v>51</v>
      </c>
      <c r="B67" s="83">
        <f t="shared" si="4"/>
        <v>35.899999999999991</v>
      </c>
      <c r="C67" s="77">
        <v>0.8</v>
      </c>
      <c r="D67" s="115" t="s">
        <v>63</v>
      </c>
      <c r="E67" s="115"/>
      <c r="F67" s="115"/>
      <c r="G67" s="76">
        <f t="shared" si="5"/>
        <v>22.437499999999993</v>
      </c>
      <c r="H67" s="104">
        <f t="shared" si="6"/>
        <v>0.5</v>
      </c>
    </row>
    <row r="68" spans="1:8" ht="24.95" customHeight="1">
      <c r="A68" s="75">
        <f t="shared" si="3"/>
        <v>52</v>
      </c>
      <c r="B68" s="83">
        <f t="shared" si="4"/>
        <v>36.099999999999994</v>
      </c>
      <c r="C68" s="77">
        <v>0.2</v>
      </c>
      <c r="D68" s="115" t="s">
        <v>64</v>
      </c>
      <c r="E68" s="115"/>
      <c r="F68" s="115"/>
      <c r="G68" s="76">
        <f t="shared" si="5"/>
        <v>22.562499999999996</v>
      </c>
      <c r="H68" s="104">
        <f t="shared" si="6"/>
        <v>0.125</v>
      </c>
    </row>
    <row r="69" spans="1:8" ht="24.95" customHeight="1">
      <c r="A69" s="78">
        <v>53</v>
      </c>
      <c r="B69" s="83">
        <f t="shared" si="4"/>
        <v>36.599999999999994</v>
      </c>
      <c r="C69" s="77">
        <v>0.5</v>
      </c>
      <c r="D69" s="115" t="s">
        <v>65</v>
      </c>
      <c r="E69" s="115"/>
      <c r="F69" s="115"/>
      <c r="G69" s="76">
        <f t="shared" si="5"/>
        <v>22.874999999999996</v>
      </c>
      <c r="H69" s="104">
        <f t="shared" si="6"/>
        <v>0.3125</v>
      </c>
    </row>
    <row r="70" spans="1:8" ht="24.95" customHeight="1">
      <c r="A70" s="78">
        <v>54</v>
      </c>
      <c r="B70" s="83">
        <f t="shared" si="4"/>
        <v>36.899999999999991</v>
      </c>
      <c r="C70" s="77">
        <v>0.3</v>
      </c>
      <c r="D70" s="115" t="s">
        <v>66</v>
      </c>
      <c r="E70" s="115"/>
      <c r="F70" s="115"/>
      <c r="G70" s="76">
        <f t="shared" si="5"/>
        <v>23.062499999999993</v>
      </c>
      <c r="H70" s="104">
        <f t="shared" si="6"/>
        <v>0.1875</v>
      </c>
    </row>
    <row r="71" spans="1:8" ht="24.95" customHeight="1">
      <c r="A71" s="78">
        <v>55</v>
      </c>
      <c r="B71" s="83">
        <f t="shared" si="4"/>
        <v>37.199999999999989</v>
      </c>
      <c r="C71" s="77">
        <v>0.3</v>
      </c>
      <c r="D71" s="115" t="s">
        <v>143</v>
      </c>
      <c r="E71" s="115"/>
      <c r="F71" s="115"/>
      <c r="G71" s="76">
        <f t="shared" si="5"/>
        <v>23.249999999999993</v>
      </c>
      <c r="H71" s="104">
        <f t="shared" si="6"/>
        <v>0.1875</v>
      </c>
    </row>
    <row r="72" spans="1:8" ht="24.75" customHeight="1">
      <c r="A72" s="78">
        <v>56</v>
      </c>
      <c r="B72" s="83">
        <f t="shared" si="4"/>
        <v>37.29999999999999</v>
      </c>
      <c r="C72" s="77">
        <v>0.1</v>
      </c>
      <c r="D72" s="115" t="s">
        <v>144</v>
      </c>
      <c r="E72" s="115"/>
      <c r="F72" s="115"/>
      <c r="G72" s="76">
        <f t="shared" si="5"/>
        <v>23.312499999999993</v>
      </c>
      <c r="H72" s="104">
        <f t="shared" si="6"/>
        <v>6.25E-2</v>
      </c>
    </row>
    <row r="73" spans="1:8" ht="24.95" customHeight="1">
      <c r="A73" s="78">
        <v>57</v>
      </c>
      <c r="B73" s="83">
        <f t="shared" si="4"/>
        <v>38.199999999999989</v>
      </c>
      <c r="C73" s="77">
        <v>0.9</v>
      </c>
      <c r="D73" s="115" t="s">
        <v>67</v>
      </c>
      <c r="E73" s="115"/>
      <c r="F73" s="115"/>
      <c r="G73" s="76">
        <f t="shared" si="5"/>
        <v>23.874999999999993</v>
      </c>
      <c r="H73" s="104">
        <f t="shared" si="6"/>
        <v>0.5625</v>
      </c>
    </row>
    <row r="74" spans="1:8" ht="24.95" customHeight="1">
      <c r="A74" s="78">
        <v>58</v>
      </c>
      <c r="B74" s="83">
        <f t="shared" si="4"/>
        <v>38.29999999999999</v>
      </c>
      <c r="C74" s="77">
        <v>0.1</v>
      </c>
      <c r="D74" s="115" t="s">
        <v>68</v>
      </c>
      <c r="E74" s="115"/>
      <c r="F74" s="115"/>
      <c r="G74" s="76">
        <f t="shared" si="5"/>
        <v>23.937499999999993</v>
      </c>
      <c r="H74" s="104">
        <f t="shared" si="6"/>
        <v>6.25E-2</v>
      </c>
    </row>
    <row r="75" spans="1:8" ht="24.95" customHeight="1">
      <c r="A75" s="78">
        <v>59</v>
      </c>
      <c r="B75" s="83">
        <f t="shared" si="4"/>
        <v>38.699999999999989</v>
      </c>
      <c r="C75" s="77">
        <v>0.4</v>
      </c>
      <c r="D75" s="115" t="s">
        <v>69</v>
      </c>
      <c r="E75" s="115"/>
      <c r="F75" s="115"/>
      <c r="G75" s="76">
        <f t="shared" si="5"/>
        <v>24.187499999999993</v>
      </c>
      <c r="H75" s="104">
        <f t="shared" si="6"/>
        <v>0.25</v>
      </c>
    </row>
    <row r="76" spans="1:8" ht="24.95" customHeight="1">
      <c r="A76" s="78">
        <v>60</v>
      </c>
      <c r="B76" s="83">
        <f t="shared" si="4"/>
        <v>38.899999999999991</v>
      </c>
      <c r="C76" s="77">
        <v>0.2</v>
      </c>
      <c r="D76" s="115" t="s">
        <v>70</v>
      </c>
      <c r="E76" s="115"/>
      <c r="F76" s="115"/>
      <c r="G76" s="76">
        <f t="shared" si="5"/>
        <v>24.312499999999993</v>
      </c>
      <c r="H76" s="104">
        <f t="shared" si="6"/>
        <v>0.125</v>
      </c>
    </row>
    <row r="77" spans="1:8" ht="24.95" customHeight="1">
      <c r="A77" s="78">
        <v>61</v>
      </c>
      <c r="B77" s="83">
        <f t="shared" si="4"/>
        <v>39.099999999999994</v>
      </c>
      <c r="C77" s="77">
        <v>0.2</v>
      </c>
      <c r="D77" s="115" t="s">
        <v>70</v>
      </c>
      <c r="E77" s="115"/>
      <c r="F77" s="115"/>
      <c r="G77" s="76">
        <f t="shared" si="5"/>
        <v>24.437499999999996</v>
      </c>
      <c r="H77" s="104">
        <f t="shared" si="6"/>
        <v>0.125</v>
      </c>
    </row>
    <row r="78" spans="1:8" ht="24.95" customHeight="1">
      <c r="A78" s="78">
        <v>62</v>
      </c>
      <c r="B78" s="83">
        <f t="shared" si="4"/>
        <v>39.899999999999991</v>
      </c>
      <c r="C78" s="77">
        <v>0.8</v>
      </c>
      <c r="D78" s="115" t="s">
        <v>61</v>
      </c>
      <c r="E78" s="115"/>
      <c r="F78" s="115"/>
      <c r="G78" s="76">
        <f t="shared" si="5"/>
        <v>24.937499999999993</v>
      </c>
      <c r="H78" s="104">
        <f t="shared" si="6"/>
        <v>0.5</v>
      </c>
    </row>
    <row r="79" spans="1:8" ht="24.95" customHeight="1">
      <c r="A79" s="78">
        <v>63</v>
      </c>
      <c r="B79" s="83">
        <f t="shared" si="4"/>
        <v>40.29999999999999</v>
      </c>
      <c r="C79" s="77">
        <v>0.4</v>
      </c>
      <c r="D79" s="115" t="s">
        <v>71</v>
      </c>
      <c r="E79" s="115"/>
      <c r="F79" s="115"/>
      <c r="G79" s="76">
        <f t="shared" si="5"/>
        <v>25.187499999999993</v>
      </c>
      <c r="H79" s="104">
        <f t="shared" si="6"/>
        <v>0.25</v>
      </c>
    </row>
    <row r="80" spans="1:8" ht="24.95" customHeight="1">
      <c r="A80" s="75">
        <v>64</v>
      </c>
      <c r="B80" s="87">
        <f t="shared" si="4"/>
        <v>40.499999999999993</v>
      </c>
      <c r="C80" s="77">
        <v>0.2</v>
      </c>
      <c r="D80" s="115" t="s">
        <v>72</v>
      </c>
      <c r="E80" s="115"/>
      <c r="F80" s="115"/>
      <c r="G80" s="76">
        <f t="shared" si="5"/>
        <v>25.312499999999996</v>
      </c>
      <c r="H80" s="104">
        <f t="shared" si="6"/>
        <v>0.125</v>
      </c>
    </row>
    <row r="81" spans="1:8" ht="24.95" customHeight="1">
      <c r="A81" s="73">
        <v>65</v>
      </c>
      <c r="B81" s="82">
        <f t="shared" si="4"/>
        <v>40.79999999999999</v>
      </c>
      <c r="C81" s="80">
        <v>0.3</v>
      </c>
      <c r="D81" s="116" t="s">
        <v>73</v>
      </c>
      <c r="E81" s="115"/>
      <c r="F81" s="115"/>
      <c r="G81" s="74">
        <f t="shared" si="5"/>
        <v>25.499999999999993</v>
      </c>
      <c r="H81" s="103">
        <f t="shared" si="6"/>
        <v>0.1875</v>
      </c>
    </row>
    <row r="82" spans="1:8" ht="24.95" customHeight="1">
      <c r="A82" s="79">
        <v>66</v>
      </c>
      <c r="B82" s="82">
        <f t="shared" ref="B82:B113" si="7">SUM(B81+C82)</f>
        <v>41.499999999999993</v>
      </c>
      <c r="C82" s="80">
        <v>0.7</v>
      </c>
      <c r="D82" s="115" t="s">
        <v>109</v>
      </c>
      <c r="E82" s="115"/>
      <c r="F82" s="115"/>
      <c r="G82" s="74">
        <f t="shared" ref="G82:G113" si="8">B82*0.625</f>
        <v>25.937499999999996</v>
      </c>
      <c r="H82" s="103">
        <f t="shared" ref="H82:H113" si="9">C82*0.625</f>
        <v>0.4375</v>
      </c>
    </row>
    <row r="83" spans="1:8" ht="24.95" customHeight="1">
      <c r="A83" s="78">
        <v>67</v>
      </c>
      <c r="B83" s="83">
        <f t="shared" si="7"/>
        <v>41.599999999999994</v>
      </c>
      <c r="C83" s="77">
        <v>0.1</v>
      </c>
      <c r="D83" s="115" t="s">
        <v>74</v>
      </c>
      <c r="E83" s="115"/>
      <c r="F83" s="115"/>
      <c r="G83" s="76">
        <f t="shared" si="8"/>
        <v>25.999999999999996</v>
      </c>
      <c r="H83" s="104">
        <f t="shared" si="9"/>
        <v>6.25E-2</v>
      </c>
    </row>
    <row r="84" spans="1:8" ht="24.95" customHeight="1">
      <c r="A84" s="78">
        <v>68</v>
      </c>
      <c r="B84" s="83">
        <f t="shared" si="7"/>
        <v>42.3</v>
      </c>
      <c r="C84" s="77">
        <v>0.7</v>
      </c>
      <c r="D84" s="115" t="s">
        <v>110</v>
      </c>
      <c r="E84" s="115"/>
      <c r="F84" s="115"/>
      <c r="G84" s="76">
        <f t="shared" si="8"/>
        <v>26.4375</v>
      </c>
      <c r="H84" s="104">
        <f t="shared" si="9"/>
        <v>0.4375</v>
      </c>
    </row>
    <row r="85" spans="1:8" ht="24.95" customHeight="1">
      <c r="A85" s="78">
        <v>69</v>
      </c>
      <c r="B85" s="83">
        <f t="shared" si="7"/>
        <v>42.5</v>
      </c>
      <c r="C85" s="77">
        <v>0.2</v>
      </c>
      <c r="D85" s="115" t="s">
        <v>111</v>
      </c>
      <c r="E85" s="115"/>
      <c r="F85" s="115"/>
      <c r="G85" s="76">
        <f t="shared" si="8"/>
        <v>26.5625</v>
      </c>
      <c r="H85" s="104">
        <f t="shared" si="9"/>
        <v>0.125</v>
      </c>
    </row>
    <row r="86" spans="1:8" ht="24.95" customHeight="1">
      <c r="A86" s="78">
        <v>70</v>
      </c>
      <c r="B86" s="83">
        <f t="shared" si="7"/>
        <v>42.7</v>
      </c>
      <c r="C86" s="77">
        <v>0.2</v>
      </c>
      <c r="D86" s="115" t="s">
        <v>112</v>
      </c>
      <c r="E86" s="115"/>
      <c r="F86" s="115"/>
      <c r="G86" s="76">
        <f t="shared" si="8"/>
        <v>26.6875</v>
      </c>
      <c r="H86" s="104">
        <f t="shared" si="9"/>
        <v>0.125</v>
      </c>
    </row>
    <row r="87" spans="1:8" ht="24.95" customHeight="1">
      <c r="A87" s="78">
        <v>71</v>
      </c>
      <c r="B87" s="83">
        <f t="shared" si="7"/>
        <v>44.300000000000004</v>
      </c>
      <c r="C87" s="77">
        <v>1.6</v>
      </c>
      <c r="D87" s="115" t="s">
        <v>113</v>
      </c>
      <c r="E87" s="115"/>
      <c r="F87" s="115"/>
      <c r="G87" s="76">
        <f t="shared" si="8"/>
        <v>27.687500000000004</v>
      </c>
      <c r="H87" s="104">
        <f t="shared" si="9"/>
        <v>1</v>
      </c>
    </row>
    <row r="88" spans="1:8" ht="24.95" customHeight="1">
      <c r="A88" s="78">
        <v>72</v>
      </c>
      <c r="B88" s="83">
        <f t="shared" si="7"/>
        <v>44.7</v>
      </c>
      <c r="C88" s="77">
        <v>0.4</v>
      </c>
      <c r="D88" s="115" t="s">
        <v>114</v>
      </c>
      <c r="E88" s="115"/>
      <c r="F88" s="115"/>
      <c r="G88" s="76">
        <f t="shared" si="8"/>
        <v>27.9375</v>
      </c>
      <c r="H88" s="104">
        <f t="shared" si="9"/>
        <v>0.25</v>
      </c>
    </row>
    <row r="89" spans="1:8" ht="24.95" customHeight="1">
      <c r="A89" s="78">
        <v>73</v>
      </c>
      <c r="B89" s="83">
        <f t="shared" si="7"/>
        <v>45.800000000000004</v>
      </c>
      <c r="C89" s="77">
        <v>1.1000000000000001</v>
      </c>
      <c r="D89" s="115" t="s">
        <v>115</v>
      </c>
      <c r="E89" s="115"/>
      <c r="F89" s="115"/>
      <c r="G89" s="76">
        <f t="shared" si="8"/>
        <v>28.625000000000004</v>
      </c>
      <c r="H89" s="104">
        <f t="shared" si="9"/>
        <v>0.6875</v>
      </c>
    </row>
    <row r="90" spans="1:8" ht="24.95" customHeight="1">
      <c r="A90" s="78">
        <v>74</v>
      </c>
      <c r="B90" s="83">
        <f t="shared" si="7"/>
        <v>46.800000000000004</v>
      </c>
      <c r="C90" s="77">
        <v>1</v>
      </c>
      <c r="D90" s="115" t="s">
        <v>116</v>
      </c>
      <c r="E90" s="115"/>
      <c r="F90" s="115"/>
      <c r="G90" s="76">
        <f t="shared" si="8"/>
        <v>29.250000000000004</v>
      </c>
      <c r="H90" s="104">
        <f t="shared" si="9"/>
        <v>0.625</v>
      </c>
    </row>
    <row r="91" spans="1:8" ht="24.95" customHeight="1">
      <c r="A91" s="78">
        <v>75</v>
      </c>
      <c r="B91" s="83">
        <f t="shared" si="7"/>
        <v>49.400000000000006</v>
      </c>
      <c r="C91" s="77">
        <v>2.6</v>
      </c>
      <c r="D91" s="115" t="s">
        <v>75</v>
      </c>
      <c r="E91" s="115"/>
      <c r="F91" s="115"/>
      <c r="G91" s="76">
        <f t="shared" si="8"/>
        <v>30.875000000000004</v>
      </c>
      <c r="H91" s="104">
        <f t="shared" si="9"/>
        <v>1.625</v>
      </c>
    </row>
    <row r="92" spans="1:8" ht="24.95" customHeight="1">
      <c r="A92" s="78">
        <v>76</v>
      </c>
      <c r="B92" s="83">
        <f t="shared" si="7"/>
        <v>50.100000000000009</v>
      </c>
      <c r="C92" s="77">
        <v>0.7</v>
      </c>
      <c r="D92" s="115" t="s">
        <v>76</v>
      </c>
      <c r="E92" s="115"/>
      <c r="F92" s="115"/>
      <c r="G92" s="76">
        <f t="shared" si="8"/>
        <v>31.312500000000007</v>
      </c>
      <c r="H92" s="104">
        <f t="shared" si="9"/>
        <v>0.4375</v>
      </c>
    </row>
    <row r="93" spans="1:8" ht="24.95" customHeight="1">
      <c r="A93" s="78">
        <v>77</v>
      </c>
      <c r="B93" s="83">
        <f t="shared" si="7"/>
        <v>52.400000000000006</v>
      </c>
      <c r="C93" s="77">
        <v>2.2999999999999998</v>
      </c>
      <c r="D93" s="115" t="s">
        <v>77</v>
      </c>
      <c r="E93" s="115"/>
      <c r="F93" s="115"/>
      <c r="G93" s="76">
        <f t="shared" si="8"/>
        <v>32.75</v>
      </c>
      <c r="H93" s="104">
        <f t="shared" si="9"/>
        <v>1.4375</v>
      </c>
    </row>
    <row r="94" spans="1:8" ht="24.95" customHeight="1">
      <c r="A94" s="78">
        <v>78</v>
      </c>
      <c r="B94" s="83">
        <f t="shared" si="7"/>
        <v>52.800000000000004</v>
      </c>
      <c r="C94" s="77">
        <v>0.4</v>
      </c>
      <c r="D94" s="115" t="s">
        <v>117</v>
      </c>
      <c r="E94" s="115"/>
      <c r="F94" s="115"/>
      <c r="G94" s="76">
        <f t="shared" si="8"/>
        <v>33</v>
      </c>
      <c r="H94" s="104">
        <f t="shared" si="9"/>
        <v>0.25</v>
      </c>
    </row>
    <row r="95" spans="1:8" ht="24.95" customHeight="1">
      <c r="A95" s="78">
        <v>79</v>
      </c>
      <c r="B95" s="83">
        <f t="shared" si="7"/>
        <v>55.7</v>
      </c>
      <c r="C95" s="77">
        <v>2.9</v>
      </c>
      <c r="D95" s="115" t="s">
        <v>118</v>
      </c>
      <c r="E95" s="115"/>
      <c r="F95" s="115"/>
      <c r="G95" s="76">
        <f t="shared" si="8"/>
        <v>34.8125</v>
      </c>
      <c r="H95" s="104">
        <f t="shared" si="9"/>
        <v>1.8125</v>
      </c>
    </row>
    <row r="96" spans="1:8" ht="24.95" customHeight="1">
      <c r="A96" s="78">
        <v>80</v>
      </c>
      <c r="B96" s="83">
        <f t="shared" si="7"/>
        <v>56.800000000000004</v>
      </c>
      <c r="C96" s="77">
        <v>1.1000000000000001</v>
      </c>
      <c r="D96" s="115" t="s">
        <v>119</v>
      </c>
      <c r="E96" s="115"/>
      <c r="F96" s="115"/>
      <c r="G96" s="76">
        <f t="shared" si="8"/>
        <v>35.5</v>
      </c>
      <c r="H96" s="104">
        <f t="shared" si="9"/>
        <v>0.6875</v>
      </c>
    </row>
    <row r="97" spans="1:8" ht="24.95" customHeight="1">
      <c r="A97" s="78">
        <v>81</v>
      </c>
      <c r="B97" s="83">
        <f t="shared" si="7"/>
        <v>57.300000000000004</v>
      </c>
      <c r="C97" s="77">
        <v>0.5</v>
      </c>
      <c r="D97" s="115" t="s">
        <v>78</v>
      </c>
      <c r="E97" s="115"/>
      <c r="F97" s="115"/>
      <c r="G97" s="76">
        <f t="shared" si="8"/>
        <v>35.8125</v>
      </c>
      <c r="H97" s="104">
        <f t="shared" si="9"/>
        <v>0.3125</v>
      </c>
    </row>
    <row r="98" spans="1:8" ht="24.95" customHeight="1">
      <c r="A98" s="78">
        <v>82</v>
      </c>
      <c r="B98" s="83">
        <f t="shared" si="7"/>
        <v>58.1</v>
      </c>
      <c r="C98" s="77">
        <v>0.8</v>
      </c>
      <c r="D98" s="115" t="s">
        <v>79</v>
      </c>
      <c r="E98" s="115"/>
      <c r="F98" s="115"/>
      <c r="G98" s="76">
        <f t="shared" si="8"/>
        <v>36.3125</v>
      </c>
      <c r="H98" s="104">
        <f t="shared" si="9"/>
        <v>0.5</v>
      </c>
    </row>
    <row r="99" spans="1:8" ht="24.95" customHeight="1">
      <c r="A99" s="78">
        <v>83</v>
      </c>
      <c r="B99" s="83">
        <f t="shared" si="7"/>
        <v>59.300000000000004</v>
      </c>
      <c r="C99" s="77">
        <v>1.2</v>
      </c>
      <c r="D99" s="115" t="s">
        <v>80</v>
      </c>
      <c r="E99" s="115"/>
      <c r="F99" s="115"/>
      <c r="G99" s="76">
        <f t="shared" si="8"/>
        <v>37.0625</v>
      </c>
      <c r="H99" s="104">
        <f t="shared" si="9"/>
        <v>0.75</v>
      </c>
    </row>
    <row r="100" spans="1:8" ht="24.95" customHeight="1">
      <c r="A100" s="78">
        <v>84</v>
      </c>
      <c r="B100" s="83">
        <f t="shared" si="7"/>
        <v>59.6</v>
      </c>
      <c r="C100" s="77">
        <v>0.3</v>
      </c>
      <c r="D100" s="115" t="s">
        <v>81</v>
      </c>
      <c r="E100" s="115"/>
      <c r="F100" s="115"/>
      <c r="G100" s="76">
        <f t="shared" si="8"/>
        <v>37.25</v>
      </c>
      <c r="H100" s="104">
        <f t="shared" si="9"/>
        <v>0.1875</v>
      </c>
    </row>
    <row r="101" spans="1:8" ht="24.95" customHeight="1">
      <c r="A101" s="78">
        <v>85</v>
      </c>
      <c r="B101" s="83">
        <f t="shared" si="7"/>
        <v>61.1</v>
      </c>
      <c r="C101" s="77">
        <v>1.5</v>
      </c>
      <c r="D101" s="115" t="s">
        <v>142</v>
      </c>
      <c r="E101" s="115"/>
      <c r="F101" s="115"/>
      <c r="G101" s="76">
        <f t="shared" si="8"/>
        <v>38.1875</v>
      </c>
      <c r="H101" s="104">
        <f t="shared" si="9"/>
        <v>0.9375</v>
      </c>
    </row>
    <row r="102" spans="1:8" ht="24.95" customHeight="1">
      <c r="A102" s="78">
        <v>86</v>
      </c>
      <c r="B102" s="83">
        <f t="shared" si="7"/>
        <v>63.7</v>
      </c>
      <c r="C102" s="77">
        <v>2.6</v>
      </c>
      <c r="D102" s="115" t="s">
        <v>139</v>
      </c>
      <c r="E102" s="115"/>
      <c r="F102" s="115"/>
      <c r="G102" s="76">
        <f t="shared" si="8"/>
        <v>39.8125</v>
      </c>
      <c r="H102" s="104">
        <f t="shared" si="9"/>
        <v>1.625</v>
      </c>
    </row>
    <row r="103" spans="1:8" ht="24.95" customHeight="1">
      <c r="A103" s="75">
        <v>87</v>
      </c>
      <c r="B103" s="87">
        <f t="shared" si="7"/>
        <v>63.800000000000004</v>
      </c>
      <c r="C103" s="77">
        <v>0.1</v>
      </c>
      <c r="D103" s="115" t="s">
        <v>82</v>
      </c>
      <c r="E103" s="115"/>
      <c r="F103" s="115"/>
      <c r="G103" s="76">
        <f t="shared" si="8"/>
        <v>39.875</v>
      </c>
      <c r="H103" s="104">
        <f t="shared" si="9"/>
        <v>6.25E-2</v>
      </c>
    </row>
    <row r="104" spans="1:8" ht="24.95" customHeight="1">
      <c r="A104" s="73">
        <v>88</v>
      </c>
      <c r="B104" s="82">
        <f t="shared" si="7"/>
        <v>64.100000000000009</v>
      </c>
      <c r="C104" s="80">
        <v>0.3</v>
      </c>
      <c r="D104" s="115" t="s">
        <v>120</v>
      </c>
      <c r="E104" s="115"/>
      <c r="F104" s="115"/>
      <c r="G104" s="74">
        <f t="shared" si="8"/>
        <v>40.062500000000007</v>
      </c>
      <c r="H104" s="103">
        <f t="shared" si="9"/>
        <v>0.1875</v>
      </c>
    </row>
    <row r="105" spans="1:8" ht="24.95" customHeight="1">
      <c r="A105" s="79">
        <v>89</v>
      </c>
      <c r="B105" s="82">
        <f t="shared" si="7"/>
        <v>65.000000000000014</v>
      </c>
      <c r="C105" s="80">
        <v>0.9</v>
      </c>
      <c r="D105" s="115" t="s">
        <v>83</v>
      </c>
      <c r="E105" s="115"/>
      <c r="F105" s="115"/>
      <c r="G105" s="74">
        <f t="shared" si="8"/>
        <v>40.625000000000007</v>
      </c>
      <c r="H105" s="103">
        <f t="shared" si="9"/>
        <v>0.5625</v>
      </c>
    </row>
    <row r="106" spans="1:8" ht="24.95" customHeight="1">
      <c r="A106" s="78">
        <v>90</v>
      </c>
      <c r="B106" s="83">
        <f t="shared" si="7"/>
        <v>65.100000000000009</v>
      </c>
      <c r="C106" s="77">
        <v>0.1</v>
      </c>
      <c r="D106" s="115" t="s">
        <v>140</v>
      </c>
      <c r="E106" s="115"/>
      <c r="F106" s="115"/>
      <c r="G106" s="76">
        <f t="shared" si="8"/>
        <v>40.687500000000007</v>
      </c>
      <c r="H106" s="104">
        <f t="shared" si="9"/>
        <v>6.25E-2</v>
      </c>
    </row>
    <row r="107" spans="1:8" ht="24.95" customHeight="1">
      <c r="A107" s="78">
        <v>91</v>
      </c>
      <c r="B107" s="83">
        <f t="shared" si="7"/>
        <v>65.400000000000006</v>
      </c>
      <c r="C107" s="77">
        <v>0.3</v>
      </c>
      <c r="D107" s="115" t="s">
        <v>84</v>
      </c>
      <c r="E107" s="115"/>
      <c r="F107" s="115"/>
      <c r="G107" s="76">
        <f t="shared" si="8"/>
        <v>40.875</v>
      </c>
      <c r="H107" s="104">
        <f t="shared" si="9"/>
        <v>0.1875</v>
      </c>
    </row>
    <row r="108" spans="1:8" ht="24.95" customHeight="1">
      <c r="A108" s="78">
        <v>92</v>
      </c>
      <c r="B108" s="83">
        <f t="shared" si="7"/>
        <v>65.5</v>
      </c>
      <c r="C108" s="77">
        <v>0.1</v>
      </c>
      <c r="D108" s="115" t="s">
        <v>85</v>
      </c>
      <c r="E108" s="115"/>
      <c r="F108" s="115"/>
      <c r="G108" s="76">
        <f t="shared" si="8"/>
        <v>40.9375</v>
      </c>
      <c r="H108" s="104">
        <f t="shared" si="9"/>
        <v>6.25E-2</v>
      </c>
    </row>
    <row r="109" spans="1:8" ht="24.95" customHeight="1">
      <c r="A109" s="78">
        <v>93</v>
      </c>
      <c r="B109" s="83">
        <f t="shared" si="7"/>
        <v>65.8</v>
      </c>
      <c r="C109" s="77">
        <v>0.3</v>
      </c>
      <c r="D109" s="115" t="s">
        <v>86</v>
      </c>
      <c r="E109" s="115"/>
      <c r="F109" s="115"/>
      <c r="G109" s="76">
        <f t="shared" si="8"/>
        <v>41.125</v>
      </c>
      <c r="H109" s="104">
        <f t="shared" si="9"/>
        <v>0.1875</v>
      </c>
    </row>
    <row r="110" spans="1:8" ht="24.95" customHeight="1">
      <c r="A110" s="78">
        <v>94</v>
      </c>
      <c r="B110" s="83">
        <f t="shared" si="7"/>
        <v>65.899999999999991</v>
      </c>
      <c r="C110" s="77">
        <v>0.1</v>
      </c>
      <c r="D110" s="115" t="s">
        <v>87</v>
      </c>
      <c r="E110" s="115"/>
      <c r="F110" s="115"/>
      <c r="G110" s="76">
        <f t="shared" si="8"/>
        <v>41.187499999999993</v>
      </c>
      <c r="H110" s="104">
        <f t="shared" si="9"/>
        <v>6.25E-2</v>
      </c>
    </row>
    <row r="111" spans="1:8" ht="24.95" customHeight="1">
      <c r="A111" s="78">
        <v>95</v>
      </c>
      <c r="B111" s="83">
        <f t="shared" si="7"/>
        <v>66.099999999999994</v>
      </c>
      <c r="C111" s="77">
        <v>0.2</v>
      </c>
      <c r="D111" s="115" t="s">
        <v>88</v>
      </c>
      <c r="E111" s="115"/>
      <c r="F111" s="115"/>
      <c r="G111" s="76">
        <f t="shared" si="8"/>
        <v>41.3125</v>
      </c>
      <c r="H111" s="104">
        <f t="shared" si="9"/>
        <v>0.125</v>
      </c>
    </row>
    <row r="112" spans="1:8" ht="24.95" customHeight="1">
      <c r="A112" s="78">
        <v>96</v>
      </c>
      <c r="B112" s="83">
        <f t="shared" si="7"/>
        <v>66.3</v>
      </c>
      <c r="C112" s="77">
        <v>0.2</v>
      </c>
      <c r="D112" s="115" t="s">
        <v>89</v>
      </c>
      <c r="E112" s="115"/>
      <c r="F112" s="115"/>
      <c r="G112" s="76">
        <f t="shared" si="8"/>
        <v>41.4375</v>
      </c>
      <c r="H112" s="104">
        <f t="shared" si="9"/>
        <v>0.125</v>
      </c>
    </row>
    <row r="113" spans="1:8" ht="24.95" customHeight="1">
      <c r="A113" s="78">
        <v>97</v>
      </c>
      <c r="B113" s="83">
        <f t="shared" si="7"/>
        <v>66.399999999999991</v>
      </c>
      <c r="C113" s="77">
        <v>0.1</v>
      </c>
      <c r="D113" s="115" t="s">
        <v>90</v>
      </c>
      <c r="E113" s="115"/>
      <c r="F113" s="115"/>
      <c r="G113" s="76">
        <f t="shared" si="8"/>
        <v>41.499999999999993</v>
      </c>
      <c r="H113" s="104">
        <f t="shared" si="9"/>
        <v>6.25E-2</v>
      </c>
    </row>
    <row r="114" spans="1:8" ht="24.95" customHeight="1">
      <c r="A114" s="78">
        <v>98</v>
      </c>
      <c r="B114" s="83">
        <f t="shared" ref="B114:B120" si="10">SUM(B113+C114)</f>
        <v>67.399999999999991</v>
      </c>
      <c r="C114" s="77">
        <v>1</v>
      </c>
      <c r="D114" s="115" t="s">
        <v>121</v>
      </c>
      <c r="E114" s="115"/>
      <c r="F114" s="115"/>
      <c r="G114" s="76">
        <f t="shared" ref="G114:G117" si="11">B114*0.625</f>
        <v>42.124999999999993</v>
      </c>
      <c r="H114" s="104">
        <f t="shared" ref="H114:H120" si="12">C114*0.625</f>
        <v>0.625</v>
      </c>
    </row>
    <row r="115" spans="1:8" ht="24.95" customHeight="1">
      <c r="A115" s="78">
        <v>99</v>
      </c>
      <c r="B115" s="83">
        <f t="shared" si="10"/>
        <v>68.699999999999989</v>
      </c>
      <c r="C115" s="77">
        <v>1.3</v>
      </c>
      <c r="D115" s="115" t="s">
        <v>122</v>
      </c>
      <c r="E115" s="115"/>
      <c r="F115" s="115"/>
      <c r="G115" s="76">
        <f t="shared" si="11"/>
        <v>42.937499999999993</v>
      </c>
      <c r="H115" s="104">
        <f t="shared" si="12"/>
        <v>0.8125</v>
      </c>
    </row>
    <row r="116" spans="1:8" ht="24.95" customHeight="1">
      <c r="A116" s="78">
        <v>100</v>
      </c>
      <c r="B116" s="83">
        <f t="shared" si="10"/>
        <v>71.599999999999994</v>
      </c>
      <c r="C116" s="77">
        <v>2.9</v>
      </c>
      <c r="D116" s="115" t="s">
        <v>141</v>
      </c>
      <c r="E116" s="115"/>
      <c r="F116" s="115"/>
      <c r="G116" s="76">
        <f t="shared" si="11"/>
        <v>44.75</v>
      </c>
      <c r="H116" s="104">
        <f t="shared" si="12"/>
        <v>1.8125</v>
      </c>
    </row>
    <row r="117" spans="1:8" ht="24.95" customHeight="1">
      <c r="A117" s="78">
        <v>101</v>
      </c>
      <c r="B117" s="83">
        <f t="shared" si="10"/>
        <v>72.199999999999989</v>
      </c>
      <c r="C117" s="77">
        <v>0.6</v>
      </c>
      <c r="D117" s="115" t="s">
        <v>127</v>
      </c>
      <c r="E117" s="115"/>
      <c r="F117" s="115"/>
      <c r="G117" s="76">
        <f t="shared" si="11"/>
        <v>45.124999999999993</v>
      </c>
      <c r="H117" s="104">
        <f t="shared" si="12"/>
        <v>0.375</v>
      </c>
    </row>
    <row r="118" spans="1:8" ht="24.95" customHeight="1">
      <c r="A118" s="78">
        <v>102</v>
      </c>
      <c r="B118" s="83">
        <f t="shared" si="10"/>
        <v>73.399999999999991</v>
      </c>
      <c r="C118" s="77">
        <v>1.2</v>
      </c>
      <c r="D118" s="115" t="s">
        <v>91</v>
      </c>
      <c r="E118" s="115"/>
      <c r="F118" s="115"/>
      <c r="G118" s="76"/>
      <c r="H118" s="104">
        <f t="shared" si="12"/>
        <v>0.75</v>
      </c>
    </row>
    <row r="119" spans="1:8" ht="24.95" customHeight="1">
      <c r="A119" s="78">
        <v>103</v>
      </c>
      <c r="B119" s="83">
        <f t="shared" si="10"/>
        <v>73.399999999999991</v>
      </c>
      <c r="C119" s="77"/>
      <c r="D119" s="134" t="s">
        <v>123</v>
      </c>
      <c r="E119" s="135"/>
      <c r="F119" s="136"/>
      <c r="G119" s="76"/>
      <c r="H119" s="104">
        <f t="shared" si="12"/>
        <v>0</v>
      </c>
    </row>
    <row r="120" spans="1:8" ht="24.95" customHeight="1">
      <c r="A120" s="78">
        <v>104</v>
      </c>
      <c r="B120" s="83">
        <f t="shared" si="10"/>
        <v>73.399999999999991</v>
      </c>
      <c r="C120" s="77"/>
      <c r="D120" s="115"/>
      <c r="E120" s="115"/>
      <c r="F120" s="115"/>
      <c r="G120" s="76"/>
      <c r="H120" s="104">
        <f t="shared" si="12"/>
        <v>0</v>
      </c>
    </row>
    <row r="121" spans="1:8" ht="24.95" customHeight="1" thickBot="1">
      <c r="A121" s="99">
        <v>136</v>
      </c>
      <c r="B121" s="100" t="e">
        <f>SUM(#REF!+C121)</f>
        <v>#REF!</v>
      </c>
      <c r="C121" s="101">
        <v>0</v>
      </c>
      <c r="D121" s="112" t="s">
        <v>92</v>
      </c>
      <c r="E121" s="113"/>
      <c r="F121" s="113"/>
      <c r="G121" s="102">
        <v>53.3</v>
      </c>
      <c r="H121" s="107">
        <f t="shared" ref="H121" si="13">C121*0.625</f>
        <v>0</v>
      </c>
    </row>
    <row r="122" spans="1:8" ht="24.95" customHeight="1"/>
    <row r="123" spans="1:8" ht="24.95" customHeight="1"/>
    <row r="124" spans="1:8" ht="24.95" customHeight="1"/>
    <row r="125" spans="1:8" ht="24.95" customHeight="1"/>
    <row r="126" spans="1:8" ht="24.95" customHeight="1"/>
    <row r="127" spans="1:8" ht="24.95" customHeight="1"/>
    <row r="128" spans="1: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</sheetData>
  <mergeCells count="118">
    <mergeCell ref="D114:F114"/>
    <mergeCell ref="D104:F104"/>
    <mergeCell ref="D105:F105"/>
    <mergeCell ref="D118:F118"/>
    <mergeCell ref="D119:F119"/>
    <mergeCell ref="D120:F120"/>
    <mergeCell ref="D98:F98"/>
    <mergeCell ref="D99:F99"/>
    <mergeCell ref="D100:F100"/>
    <mergeCell ref="D101:F101"/>
    <mergeCell ref="D102:F102"/>
    <mergeCell ref="D103:F103"/>
    <mergeCell ref="A7:C7"/>
    <mergeCell ref="D15:F15"/>
    <mergeCell ref="D16:F16"/>
    <mergeCell ref="D17:F17"/>
    <mergeCell ref="D37:F37"/>
    <mergeCell ref="A10:C10"/>
    <mergeCell ref="D19:F19"/>
    <mergeCell ref="A8:C8"/>
    <mergeCell ref="A9:C9"/>
    <mergeCell ref="D20:F20"/>
    <mergeCell ref="D24:F24"/>
    <mergeCell ref="D25:F25"/>
    <mergeCell ref="D26:F26"/>
    <mergeCell ref="D27:F27"/>
    <mergeCell ref="D28:F28"/>
    <mergeCell ref="D29:F29"/>
    <mergeCell ref="D30:F30"/>
    <mergeCell ref="D31:F31"/>
    <mergeCell ref="E1:F1"/>
    <mergeCell ref="E2:F2"/>
    <mergeCell ref="E3:F3"/>
    <mergeCell ref="E4:F4"/>
    <mergeCell ref="D22:F22"/>
    <mergeCell ref="D23:F23"/>
    <mergeCell ref="D21:F21"/>
    <mergeCell ref="F7:H7"/>
    <mergeCell ref="F8:H8"/>
    <mergeCell ref="F9:H9"/>
    <mergeCell ref="F10:H10"/>
    <mergeCell ref="D18:F18"/>
    <mergeCell ref="D38:F38"/>
    <mergeCell ref="D116:F116"/>
    <mergeCell ref="D117:F117"/>
    <mergeCell ref="D106:F106"/>
    <mergeCell ref="D107:F107"/>
    <mergeCell ref="D108:F108"/>
    <mergeCell ref="D109:F109"/>
    <mergeCell ref="D115:F115"/>
    <mergeCell ref="D53:F53"/>
    <mergeCell ref="D54:F54"/>
    <mergeCell ref="D62:F62"/>
    <mergeCell ref="D63:F63"/>
    <mergeCell ref="D64:F64"/>
    <mergeCell ref="D65:F65"/>
    <mergeCell ref="D58:F58"/>
    <mergeCell ref="D59:F59"/>
    <mergeCell ref="D61:F61"/>
    <mergeCell ref="D55:F55"/>
    <mergeCell ref="D78:F78"/>
    <mergeCell ref="D79:F79"/>
    <mergeCell ref="D110:F110"/>
    <mergeCell ref="D111:F111"/>
    <mergeCell ref="D112:F112"/>
    <mergeCell ref="D113:F113"/>
    <mergeCell ref="D72:F72"/>
    <mergeCell ref="D73:F73"/>
    <mergeCell ref="D71:F71"/>
    <mergeCell ref="D95:F95"/>
    <mergeCell ref="D96:F96"/>
    <mergeCell ref="D97:F97"/>
    <mergeCell ref="D92:F92"/>
    <mergeCell ref="D93:F93"/>
    <mergeCell ref="D86:F86"/>
    <mergeCell ref="D87:F87"/>
    <mergeCell ref="D88:F88"/>
    <mergeCell ref="D89:F89"/>
    <mergeCell ref="D94:F94"/>
    <mergeCell ref="D90:F90"/>
    <mergeCell ref="D91:F91"/>
    <mergeCell ref="D83:F83"/>
    <mergeCell ref="D84:F84"/>
    <mergeCell ref="D85:F85"/>
    <mergeCell ref="D80:F80"/>
    <mergeCell ref="D57:F57"/>
    <mergeCell ref="D49:F49"/>
    <mergeCell ref="D50:F50"/>
    <mergeCell ref="D51:F51"/>
    <mergeCell ref="D52:F52"/>
    <mergeCell ref="D56:F56"/>
    <mergeCell ref="D70:F70"/>
    <mergeCell ref="D66:F66"/>
    <mergeCell ref="D67:F67"/>
    <mergeCell ref="D121:F121"/>
    <mergeCell ref="D33:F33"/>
    <mergeCell ref="D34:F34"/>
    <mergeCell ref="D35:F35"/>
    <mergeCell ref="D36:F36"/>
    <mergeCell ref="D32:F32"/>
    <mergeCell ref="D45:F45"/>
    <mergeCell ref="D39:F39"/>
    <mergeCell ref="D40:F40"/>
    <mergeCell ref="D41:F41"/>
    <mergeCell ref="D42:F42"/>
    <mergeCell ref="D43:F43"/>
    <mergeCell ref="D44:F44"/>
    <mergeCell ref="D46:F46"/>
    <mergeCell ref="D47:F47"/>
    <mergeCell ref="D48:F48"/>
    <mergeCell ref="D68:F68"/>
    <mergeCell ref="D69:F69"/>
    <mergeCell ref="D82:F82"/>
    <mergeCell ref="D74:F74"/>
    <mergeCell ref="D75:F75"/>
    <mergeCell ref="D76:F76"/>
    <mergeCell ref="D77:F77"/>
    <mergeCell ref="D81:F81"/>
  </mergeCells>
  <phoneticPr fontId="1" type="noConversion"/>
  <printOptions horizontalCentered="1" verticalCentered="1"/>
  <pageMargins left="0.7" right="0.7" top="0.75" bottom="0.75" header="0.3" footer="0.3"/>
  <pageSetup paperSize="9" scale="84" fitToHeight="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7"/>
  <sheetViews>
    <sheetView zoomScale="85" zoomScaleNormal="85" workbookViewId="0">
      <selection activeCell="B7" sqref="B7"/>
    </sheetView>
  </sheetViews>
  <sheetFormatPr defaultRowHeight="32.1" customHeight="1"/>
  <cols>
    <col min="1" max="1" width="4.42578125" style="48" customWidth="1"/>
    <col min="2" max="2" width="8" style="8" customWidth="1"/>
    <col min="3" max="3" width="6.7109375" style="10" customWidth="1"/>
    <col min="4" max="5" width="8.7109375" hidden="1" customWidth="1"/>
    <col min="6" max="6" width="62.42578125" customWidth="1"/>
    <col min="7" max="7" width="9.42578125" customWidth="1"/>
    <col min="8" max="8" width="8.140625" customWidth="1"/>
    <col min="9" max="9" width="1.42578125" customWidth="1"/>
  </cols>
  <sheetData>
    <row r="1" spans="1:8" ht="32.1" customHeight="1">
      <c r="A1" s="40"/>
      <c r="B1" s="19"/>
      <c r="C1" s="5"/>
      <c r="D1" s="6"/>
      <c r="E1" s="13"/>
      <c r="F1" s="5" t="s">
        <v>12</v>
      </c>
      <c r="G1" s="13"/>
      <c r="H1" s="14"/>
    </row>
    <row r="2" spans="1:8" ht="32.1" customHeight="1">
      <c r="A2" s="41"/>
      <c r="B2" s="7"/>
      <c r="C2" s="9"/>
      <c r="D2" s="2"/>
      <c r="E2" s="2"/>
      <c r="F2" s="22" t="s">
        <v>13</v>
      </c>
      <c r="G2" s="2"/>
      <c r="H2" s="3"/>
    </row>
    <row r="3" spans="1:8" ht="32.1" customHeight="1">
      <c r="A3" s="41"/>
      <c r="B3" s="7"/>
      <c r="C3" s="9"/>
      <c r="D3" s="4"/>
      <c r="E3" s="2"/>
      <c r="F3" s="21"/>
      <c r="G3" s="2"/>
      <c r="H3" s="3"/>
    </row>
    <row r="4" spans="1:8" ht="32.1" customHeight="1" thickBot="1">
      <c r="A4" s="42"/>
      <c r="B4" s="20" t="s">
        <v>7</v>
      </c>
      <c r="C4" s="15"/>
      <c r="D4" s="16"/>
      <c r="E4" s="16"/>
      <c r="F4" s="16"/>
      <c r="G4" s="16"/>
      <c r="H4" s="17"/>
    </row>
    <row r="5" spans="1:8" ht="32.1" customHeight="1">
      <c r="A5" s="11" t="s">
        <v>0</v>
      </c>
      <c r="B5" s="12" t="s">
        <v>2</v>
      </c>
      <c r="C5" s="12" t="s">
        <v>3</v>
      </c>
      <c r="F5" s="39" t="s">
        <v>1</v>
      </c>
      <c r="G5" s="12" t="s">
        <v>4</v>
      </c>
      <c r="H5" s="12" t="s">
        <v>5</v>
      </c>
    </row>
    <row r="6" spans="1:8" ht="42" customHeight="1">
      <c r="A6" s="43">
        <v>1</v>
      </c>
      <c r="B6" s="23">
        <v>0</v>
      </c>
      <c r="C6" s="24">
        <v>0</v>
      </c>
      <c r="F6" s="51"/>
      <c r="G6" s="36">
        <v>0</v>
      </c>
      <c r="H6" s="38">
        <v>0</v>
      </c>
    </row>
    <row r="7" spans="1:8" ht="42" customHeight="1">
      <c r="A7" s="43">
        <f>SUM(A6+1)</f>
        <v>2</v>
      </c>
      <c r="B7" s="23">
        <f>SUM(B6+C7)</f>
        <v>0</v>
      </c>
      <c r="C7" s="24">
        <v>0</v>
      </c>
      <c r="F7" s="18"/>
      <c r="G7" s="36">
        <f t="shared" ref="G7:H32" si="0">B7*0.625</f>
        <v>0</v>
      </c>
      <c r="H7" s="38">
        <f t="shared" si="0"/>
        <v>0</v>
      </c>
    </row>
    <row r="8" spans="1:8" ht="42" customHeight="1">
      <c r="A8" s="43">
        <f t="shared" ref="A8:A57" si="1">SUM(A7+1)</f>
        <v>3</v>
      </c>
      <c r="B8" s="23">
        <f>SUM(B7+C8)</f>
        <v>0</v>
      </c>
      <c r="C8" s="24"/>
      <c r="F8" s="18"/>
      <c r="G8" s="36">
        <f t="shared" si="0"/>
        <v>0</v>
      </c>
      <c r="H8" s="38">
        <f t="shared" si="0"/>
        <v>0</v>
      </c>
    </row>
    <row r="9" spans="1:8" ht="42" customHeight="1">
      <c r="A9" s="43">
        <f t="shared" si="1"/>
        <v>4</v>
      </c>
      <c r="B9" s="23">
        <f>SUM(B8+C9)</f>
        <v>0</v>
      </c>
      <c r="C9" s="24"/>
      <c r="F9" s="52"/>
      <c r="G9" s="36">
        <f t="shared" si="0"/>
        <v>0</v>
      </c>
      <c r="H9" s="38">
        <f t="shared" si="0"/>
        <v>0</v>
      </c>
    </row>
    <row r="10" spans="1:8" ht="42" customHeight="1">
      <c r="A10" s="43">
        <f t="shared" si="1"/>
        <v>5</v>
      </c>
      <c r="B10" s="23">
        <f t="shared" ref="B10:B70" si="2">SUM(B9+C10)</f>
        <v>0</v>
      </c>
      <c r="C10" s="24"/>
      <c r="F10" s="52"/>
      <c r="G10" s="36">
        <f t="shared" si="0"/>
        <v>0</v>
      </c>
      <c r="H10" s="38">
        <f t="shared" si="0"/>
        <v>0</v>
      </c>
    </row>
    <row r="11" spans="1:8" ht="42" customHeight="1">
      <c r="A11" s="43">
        <f t="shared" si="1"/>
        <v>6</v>
      </c>
      <c r="B11" s="23">
        <f t="shared" si="2"/>
        <v>0</v>
      </c>
      <c r="C11" s="24"/>
      <c r="F11" s="52"/>
      <c r="G11" s="36">
        <f t="shared" si="0"/>
        <v>0</v>
      </c>
      <c r="H11" s="38">
        <f t="shared" si="0"/>
        <v>0</v>
      </c>
    </row>
    <row r="12" spans="1:8" ht="42" customHeight="1">
      <c r="A12" s="43">
        <f t="shared" si="1"/>
        <v>7</v>
      </c>
      <c r="B12" s="23">
        <f t="shared" si="2"/>
        <v>0</v>
      </c>
      <c r="C12" s="24"/>
      <c r="F12" s="52"/>
      <c r="G12" s="36">
        <f t="shared" si="0"/>
        <v>0</v>
      </c>
      <c r="H12" s="38">
        <f t="shared" si="0"/>
        <v>0</v>
      </c>
    </row>
    <row r="13" spans="1:8" ht="42" customHeight="1">
      <c r="A13" s="43">
        <f t="shared" si="1"/>
        <v>8</v>
      </c>
      <c r="B13" s="23">
        <f t="shared" si="2"/>
        <v>0</v>
      </c>
      <c r="C13" s="24"/>
      <c r="F13" s="52"/>
      <c r="G13" s="36">
        <f t="shared" si="0"/>
        <v>0</v>
      </c>
      <c r="H13" s="38">
        <f t="shared" si="0"/>
        <v>0</v>
      </c>
    </row>
    <row r="14" spans="1:8" ht="42" customHeight="1">
      <c r="A14" s="43">
        <f t="shared" si="1"/>
        <v>9</v>
      </c>
      <c r="B14" s="23">
        <f t="shared" si="2"/>
        <v>0</v>
      </c>
      <c r="C14" s="24"/>
      <c r="F14" s="52"/>
      <c r="G14" s="36">
        <f t="shared" si="0"/>
        <v>0</v>
      </c>
      <c r="H14" s="38">
        <f t="shared" si="0"/>
        <v>0</v>
      </c>
    </row>
    <row r="15" spans="1:8" ht="42" customHeight="1">
      <c r="A15" s="43">
        <f t="shared" si="1"/>
        <v>10</v>
      </c>
      <c r="B15" s="23">
        <f t="shared" si="2"/>
        <v>0</v>
      </c>
      <c r="C15" s="24"/>
      <c r="F15" s="52"/>
      <c r="G15" s="36">
        <f t="shared" si="0"/>
        <v>0</v>
      </c>
      <c r="H15" s="38">
        <f t="shared" si="0"/>
        <v>0</v>
      </c>
    </row>
    <row r="16" spans="1:8" ht="42" customHeight="1">
      <c r="A16" s="43">
        <f t="shared" si="1"/>
        <v>11</v>
      </c>
      <c r="B16" s="23">
        <f t="shared" si="2"/>
        <v>0</v>
      </c>
      <c r="C16" s="24"/>
      <c r="F16" s="52"/>
      <c r="G16" s="36">
        <f t="shared" si="0"/>
        <v>0</v>
      </c>
      <c r="H16" s="38">
        <f t="shared" si="0"/>
        <v>0</v>
      </c>
    </row>
    <row r="17" spans="1:8" ht="42" customHeight="1">
      <c r="A17" s="43">
        <f t="shared" si="1"/>
        <v>12</v>
      </c>
      <c r="B17" s="23">
        <f t="shared" si="2"/>
        <v>0</v>
      </c>
      <c r="C17" s="24"/>
      <c r="F17" s="52"/>
      <c r="G17" s="36">
        <f t="shared" si="0"/>
        <v>0</v>
      </c>
      <c r="H17" s="38">
        <f t="shared" si="0"/>
        <v>0</v>
      </c>
    </row>
    <row r="18" spans="1:8" ht="42" customHeight="1">
      <c r="A18" s="43">
        <f t="shared" si="1"/>
        <v>13</v>
      </c>
      <c r="B18" s="23">
        <f t="shared" si="2"/>
        <v>0</v>
      </c>
      <c r="C18" s="24"/>
      <c r="F18" s="52"/>
      <c r="G18" s="36">
        <f t="shared" si="0"/>
        <v>0</v>
      </c>
      <c r="H18" s="38">
        <f t="shared" si="0"/>
        <v>0</v>
      </c>
    </row>
    <row r="19" spans="1:8" ht="42" customHeight="1">
      <c r="A19" s="43">
        <f t="shared" si="1"/>
        <v>14</v>
      </c>
      <c r="B19" s="23">
        <f t="shared" si="2"/>
        <v>0</v>
      </c>
      <c r="C19" s="24"/>
      <c r="F19" s="52"/>
      <c r="G19" s="36">
        <f t="shared" si="0"/>
        <v>0</v>
      </c>
      <c r="H19" s="38">
        <f t="shared" si="0"/>
        <v>0</v>
      </c>
    </row>
    <row r="20" spans="1:8" ht="42" customHeight="1">
      <c r="A20" s="43">
        <f t="shared" si="1"/>
        <v>15</v>
      </c>
      <c r="B20" s="23">
        <f t="shared" si="2"/>
        <v>0</v>
      </c>
      <c r="C20" s="24"/>
      <c r="F20" s="52"/>
      <c r="G20" s="36">
        <f t="shared" si="0"/>
        <v>0</v>
      </c>
      <c r="H20" s="38">
        <f t="shared" si="0"/>
        <v>0</v>
      </c>
    </row>
    <row r="21" spans="1:8" ht="60" customHeight="1">
      <c r="A21" s="43">
        <f t="shared" si="1"/>
        <v>16</v>
      </c>
      <c r="B21" s="23">
        <f t="shared" si="2"/>
        <v>0</v>
      </c>
      <c r="C21" s="24"/>
      <c r="F21" s="52"/>
      <c r="G21" s="36">
        <f t="shared" si="0"/>
        <v>0</v>
      </c>
      <c r="H21" s="38">
        <f t="shared" si="0"/>
        <v>0</v>
      </c>
    </row>
    <row r="22" spans="1:8" ht="51.95" customHeight="1">
      <c r="A22" s="43">
        <f t="shared" si="1"/>
        <v>17</v>
      </c>
      <c r="B22" s="23">
        <f t="shared" si="2"/>
        <v>0</v>
      </c>
      <c r="C22" s="24"/>
      <c r="F22" s="52"/>
      <c r="G22" s="36">
        <f t="shared" si="0"/>
        <v>0</v>
      </c>
      <c r="H22" s="38">
        <f t="shared" si="0"/>
        <v>0</v>
      </c>
    </row>
    <row r="23" spans="1:8" ht="42" customHeight="1">
      <c r="A23" s="43">
        <f t="shared" si="1"/>
        <v>18</v>
      </c>
      <c r="B23" s="23">
        <f t="shared" si="2"/>
        <v>0</v>
      </c>
      <c r="C23" s="24"/>
      <c r="F23" s="52"/>
      <c r="G23" s="36">
        <f t="shared" si="0"/>
        <v>0</v>
      </c>
      <c r="H23" s="38">
        <f t="shared" si="0"/>
        <v>0</v>
      </c>
    </row>
    <row r="24" spans="1:8" ht="42" customHeight="1">
      <c r="A24" s="43">
        <f t="shared" si="1"/>
        <v>19</v>
      </c>
      <c r="B24" s="23">
        <f t="shared" si="2"/>
        <v>0</v>
      </c>
      <c r="C24" s="24"/>
      <c r="F24" s="52"/>
      <c r="G24" s="36">
        <f t="shared" si="0"/>
        <v>0</v>
      </c>
      <c r="H24" s="38">
        <f t="shared" si="0"/>
        <v>0</v>
      </c>
    </row>
    <row r="25" spans="1:8" ht="42" customHeight="1">
      <c r="A25" s="43">
        <f t="shared" si="1"/>
        <v>20</v>
      </c>
      <c r="B25" s="23">
        <f t="shared" si="2"/>
        <v>0</v>
      </c>
      <c r="C25" s="24"/>
      <c r="F25" s="52"/>
      <c r="G25" s="36">
        <f t="shared" si="0"/>
        <v>0</v>
      </c>
      <c r="H25" s="38">
        <f t="shared" si="0"/>
        <v>0</v>
      </c>
    </row>
    <row r="26" spans="1:8" ht="42" customHeight="1">
      <c r="A26" s="43">
        <f t="shared" si="1"/>
        <v>21</v>
      </c>
      <c r="B26" s="23">
        <f t="shared" si="2"/>
        <v>0</v>
      </c>
      <c r="C26" s="24"/>
      <c r="F26" s="52"/>
      <c r="G26" s="36">
        <f t="shared" si="0"/>
        <v>0</v>
      </c>
      <c r="H26" s="38">
        <f t="shared" si="0"/>
        <v>0</v>
      </c>
    </row>
    <row r="27" spans="1:8" ht="42" customHeight="1">
      <c r="A27" s="43">
        <f t="shared" si="1"/>
        <v>22</v>
      </c>
      <c r="B27" s="23">
        <f t="shared" si="2"/>
        <v>0</v>
      </c>
      <c r="C27" s="24"/>
      <c r="F27" s="52"/>
      <c r="G27" s="36">
        <f t="shared" si="0"/>
        <v>0</v>
      </c>
      <c r="H27" s="38">
        <f t="shared" si="0"/>
        <v>0</v>
      </c>
    </row>
    <row r="28" spans="1:8" ht="42" customHeight="1">
      <c r="A28" s="43">
        <f t="shared" si="1"/>
        <v>23</v>
      </c>
      <c r="B28" s="23">
        <f t="shared" si="2"/>
        <v>0</v>
      </c>
      <c r="C28" s="24"/>
      <c r="F28" s="52"/>
      <c r="G28" s="36">
        <f t="shared" si="0"/>
        <v>0</v>
      </c>
      <c r="H28" s="38">
        <f t="shared" si="0"/>
        <v>0</v>
      </c>
    </row>
    <row r="29" spans="1:8" ht="42" customHeight="1">
      <c r="A29" s="43">
        <f t="shared" si="1"/>
        <v>24</v>
      </c>
      <c r="B29" s="23">
        <f t="shared" si="2"/>
        <v>0</v>
      </c>
      <c r="C29" s="24"/>
      <c r="F29" s="52"/>
      <c r="G29" s="36">
        <f t="shared" si="0"/>
        <v>0</v>
      </c>
      <c r="H29" s="38">
        <f t="shared" si="0"/>
        <v>0</v>
      </c>
    </row>
    <row r="30" spans="1:8" ht="42" customHeight="1">
      <c r="A30" s="43">
        <f t="shared" si="1"/>
        <v>25</v>
      </c>
      <c r="B30" s="23">
        <f t="shared" si="2"/>
        <v>0</v>
      </c>
      <c r="C30" s="24"/>
      <c r="F30" s="53"/>
      <c r="G30" s="36">
        <f t="shared" si="0"/>
        <v>0</v>
      </c>
      <c r="H30" s="38">
        <f t="shared" si="0"/>
        <v>0</v>
      </c>
    </row>
    <row r="31" spans="1:8" ht="42" customHeight="1">
      <c r="A31" s="43">
        <f t="shared" si="1"/>
        <v>26</v>
      </c>
      <c r="B31" s="23">
        <f t="shared" si="2"/>
        <v>0</v>
      </c>
      <c r="C31" s="24"/>
      <c r="F31" s="52"/>
      <c r="G31" s="36">
        <f t="shared" si="0"/>
        <v>0</v>
      </c>
      <c r="H31" s="38">
        <f t="shared" si="0"/>
        <v>0</v>
      </c>
    </row>
    <row r="32" spans="1:8" ht="42" customHeight="1">
      <c r="A32" s="43">
        <f t="shared" si="1"/>
        <v>27</v>
      </c>
      <c r="B32" s="23">
        <f t="shared" si="2"/>
        <v>0</v>
      </c>
      <c r="C32" s="24"/>
      <c r="F32" s="52"/>
      <c r="G32" s="36">
        <f t="shared" si="0"/>
        <v>0</v>
      </c>
      <c r="H32" s="38">
        <f t="shared" si="0"/>
        <v>0</v>
      </c>
    </row>
    <row r="33" spans="1:8" ht="42" customHeight="1">
      <c r="A33" s="43">
        <f t="shared" si="1"/>
        <v>28</v>
      </c>
      <c r="B33" s="23">
        <f t="shared" si="2"/>
        <v>0</v>
      </c>
      <c r="C33" s="24"/>
      <c r="F33" s="52"/>
      <c r="G33" s="36">
        <f t="shared" ref="G33:H48" si="3">B33*0.625</f>
        <v>0</v>
      </c>
      <c r="H33" s="38">
        <f t="shared" si="3"/>
        <v>0</v>
      </c>
    </row>
    <row r="34" spans="1:8" ht="42" customHeight="1">
      <c r="A34" s="43">
        <f t="shared" si="1"/>
        <v>29</v>
      </c>
      <c r="B34" s="23">
        <f t="shared" si="2"/>
        <v>0</v>
      </c>
      <c r="C34" s="24"/>
      <c r="F34" s="52"/>
      <c r="G34" s="36">
        <f t="shared" si="3"/>
        <v>0</v>
      </c>
      <c r="H34" s="38">
        <f t="shared" si="3"/>
        <v>0</v>
      </c>
    </row>
    <row r="35" spans="1:8" ht="42" customHeight="1">
      <c r="A35" s="43">
        <f t="shared" si="1"/>
        <v>30</v>
      </c>
      <c r="B35" s="23">
        <f t="shared" si="2"/>
        <v>0</v>
      </c>
      <c r="C35" s="24"/>
      <c r="F35" s="52"/>
      <c r="G35" s="36">
        <f t="shared" si="3"/>
        <v>0</v>
      </c>
      <c r="H35" s="38">
        <f t="shared" si="3"/>
        <v>0</v>
      </c>
    </row>
    <row r="36" spans="1:8" ht="42" customHeight="1">
      <c r="A36" s="43">
        <f t="shared" si="1"/>
        <v>31</v>
      </c>
      <c r="B36" s="23">
        <f t="shared" si="2"/>
        <v>0</v>
      </c>
      <c r="C36" s="24"/>
      <c r="F36" s="52"/>
      <c r="G36" s="36">
        <f t="shared" si="3"/>
        <v>0</v>
      </c>
      <c r="H36" s="38">
        <f t="shared" si="3"/>
        <v>0</v>
      </c>
    </row>
    <row r="37" spans="1:8" ht="42" customHeight="1">
      <c r="A37" s="43">
        <f t="shared" si="1"/>
        <v>32</v>
      </c>
      <c r="B37" s="23">
        <f t="shared" si="2"/>
        <v>0</v>
      </c>
      <c r="C37" s="24"/>
      <c r="F37" s="52"/>
      <c r="G37" s="36">
        <f t="shared" si="3"/>
        <v>0</v>
      </c>
      <c r="H37" s="38">
        <f t="shared" si="3"/>
        <v>0</v>
      </c>
    </row>
    <row r="38" spans="1:8" ht="42" customHeight="1">
      <c r="A38" s="43">
        <f t="shared" si="1"/>
        <v>33</v>
      </c>
      <c r="B38" s="23">
        <f t="shared" si="2"/>
        <v>0</v>
      </c>
      <c r="C38" s="24"/>
      <c r="F38" s="52"/>
      <c r="G38" s="36">
        <f t="shared" si="3"/>
        <v>0</v>
      </c>
      <c r="H38" s="38">
        <f t="shared" si="3"/>
        <v>0</v>
      </c>
    </row>
    <row r="39" spans="1:8" ht="42" customHeight="1">
      <c r="A39" s="43">
        <f t="shared" si="1"/>
        <v>34</v>
      </c>
      <c r="B39" s="23">
        <f t="shared" si="2"/>
        <v>0</v>
      </c>
      <c r="C39" s="24"/>
      <c r="F39" s="52"/>
      <c r="G39" s="36">
        <f t="shared" si="3"/>
        <v>0</v>
      </c>
      <c r="H39" s="38">
        <f t="shared" si="3"/>
        <v>0</v>
      </c>
    </row>
    <row r="40" spans="1:8" ht="42" customHeight="1">
      <c r="A40" s="43">
        <f t="shared" si="1"/>
        <v>35</v>
      </c>
      <c r="B40" s="23">
        <f t="shared" si="2"/>
        <v>0</v>
      </c>
      <c r="C40" s="24"/>
      <c r="F40" s="52"/>
      <c r="G40" s="36">
        <f t="shared" si="3"/>
        <v>0</v>
      </c>
      <c r="H40" s="38">
        <f t="shared" si="3"/>
        <v>0</v>
      </c>
    </row>
    <row r="41" spans="1:8" ht="42" customHeight="1">
      <c r="A41" s="43">
        <f t="shared" si="1"/>
        <v>36</v>
      </c>
      <c r="B41" s="23">
        <f t="shared" si="2"/>
        <v>0</v>
      </c>
      <c r="C41" s="24"/>
      <c r="F41" s="52"/>
      <c r="G41" s="36">
        <f t="shared" si="3"/>
        <v>0</v>
      </c>
      <c r="H41" s="38">
        <f t="shared" si="3"/>
        <v>0</v>
      </c>
    </row>
    <row r="42" spans="1:8" ht="42" customHeight="1">
      <c r="A42" s="43">
        <f t="shared" si="1"/>
        <v>37</v>
      </c>
      <c r="B42" s="23">
        <f t="shared" si="2"/>
        <v>0</v>
      </c>
      <c r="C42" s="24"/>
      <c r="F42" s="52"/>
      <c r="G42" s="36">
        <f t="shared" si="3"/>
        <v>0</v>
      </c>
      <c r="H42" s="38">
        <f t="shared" si="3"/>
        <v>0</v>
      </c>
    </row>
    <row r="43" spans="1:8" ht="42" customHeight="1">
      <c r="A43" s="43">
        <f t="shared" si="1"/>
        <v>38</v>
      </c>
      <c r="B43" s="23">
        <f t="shared" si="2"/>
        <v>0</v>
      </c>
      <c r="C43" s="24"/>
      <c r="F43" s="52"/>
      <c r="G43" s="36">
        <f t="shared" si="3"/>
        <v>0</v>
      </c>
      <c r="H43" s="38">
        <f t="shared" si="3"/>
        <v>0</v>
      </c>
    </row>
    <row r="44" spans="1:8" ht="42" customHeight="1">
      <c r="A44" s="43">
        <f t="shared" si="1"/>
        <v>39</v>
      </c>
      <c r="B44" s="23">
        <f t="shared" si="2"/>
        <v>0</v>
      </c>
      <c r="C44" s="24"/>
      <c r="F44" s="52"/>
      <c r="G44" s="36">
        <f t="shared" si="3"/>
        <v>0</v>
      </c>
      <c r="H44" s="38">
        <f t="shared" si="3"/>
        <v>0</v>
      </c>
    </row>
    <row r="45" spans="1:8" ht="42" customHeight="1">
      <c r="A45" s="43">
        <f t="shared" si="1"/>
        <v>40</v>
      </c>
      <c r="B45" s="23">
        <f t="shared" si="2"/>
        <v>0</v>
      </c>
      <c r="C45" s="24"/>
      <c r="F45" s="52"/>
      <c r="G45" s="36">
        <f t="shared" si="3"/>
        <v>0</v>
      </c>
      <c r="H45" s="38">
        <f t="shared" si="3"/>
        <v>0</v>
      </c>
    </row>
    <row r="46" spans="1:8" ht="42" customHeight="1">
      <c r="A46" s="43">
        <f t="shared" si="1"/>
        <v>41</v>
      </c>
      <c r="B46" s="23">
        <f t="shared" si="2"/>
        <v>0</v>
      </c>
      <c r="C46" s="25"/>
      <c r="F46" s="52"/>
      <c r="G46" s="36">
        <f t="shared" si="3"/>
        <v>0</v>
      </c>
      <c r="H46" s="38">
        <f t="shared" si="3"/>
        <v>0</v>
      </c>
    </row>
    <row r="47" spans="1:8" ht="42" customHeight="1">
      <c r="A47" s="43">
        <f t="shared" si="1"/>
        <v>42</v>
      </c>
      <c r="B47" s="23">
        <f t="shared" si="2"/>
        <v>0</v>
      </c>
      <c r="C47" s="24"/>
      <c r="D47" s="1"/>
      <c r="E47" s="1"/>
      <c r="F47" s="52"/>
      <c r="G47" s="36">
        <f t="shared" si="3"/>
        <v>0</v>
      </c>
      <c r="H47" s="38">
        <f t="shared" si="3"/>
        <v>0</v>
      </c>
    </row>
    <row r="48" spans="1:8" ht="42" customHeight="1">
      <c r="A48" s="43">
        <f t="shared" si="1"/>
        <v>43</v>
      </c>
      <c r="B48" s="23">
        <f t="shared" si="2"/>
        <v>0</v>
      </c>
      <c r="C48" s="24"/>
      <c r="D48" s="1"/>
      <c r="E48" s="1"/>
      <c r="F48" s="52"/>
      <c r="G48" s="36">
        <f t="shared" si="3"/>
        <v>0</v>
      </c>
      <c r="H48" s="38">
        <f t="shared" si="3"/>
        <v>0</v>
      </c>
    </row>
    <row r="49" spans="1:8" ht="42" customHeight="1">
      <c r="A49" s="43">
        <f t="shared" si="1"/>
        <v>44</v>
      </c>
      <c r="B49" s="23">
        <f t="shared" si="2"/>
        <v>0</v>
      </c>
      <c r="C49" s="24"/>
      <c r="D49" s="1"/>
      <c r="E49" s="1"/>
      <c r="F49" s="52"/>
      <c r="G49" s="36">
        <f t="shared" ref="G49:H112" si="4">B49*0.625</f>
        <v>0</v>
      </c>
      <c r="H49" s="38">
        <f t="shared" si="4"/>
        <v>0</v>
      </c>
    </row>
    <row r="50" spans="1:8" ht="42" customHeight="1">
      <c r="A50" s="43">
        <f t="shared" si="1"/>
        <v>45</v>
      </c>
      <c r="B50" s="23">
        <f t="shared" si="2"/>
        <v>0</v>
      </c>
      <c r="C50" s="24"/>
      <c r="D50" s="1"/>
      <c r="E50" s="1"/>
      <c r="F50" s="52"/>
      <c r="G50" s="36">
        <f t="shared" si="4"/>
        <v>0</v>
      </c>
      <c r="H50" s="38">
        <f t="shared" si="4"/>
        <v>0</v>
      </c>
    </row>
    <row r="51" spans="1:8" ht="42" customHeight="1">
      <c r="A51" s="43">
        <f t="shared" si="1"/>
        <v>46</v>
      </c>
      <c r="B51" s="23">
        <f t="shared" si="2"/>
        <v>0</v>
      </c>
      <c r="C51" s="24"/>
      <c r="D51" s="1"/>
      <c r="E51" s="1"/>
      <c r="F51" s="52"/>
      <c r="G51" s="36">
        <f t="shared" si="4"/>
        <v>0</v>
      </c>
      <c r="H51" s="38">
        <f t="shared" si="4"/>
        <v>0</v>
      </c>
    </row>
    <row r="52" spans="1:8" ht="42" customHeight="1">
      <c r="A52" s="43">
        <f t="shared" si="1"/>
        <v>47</v>
      </c>
      <c r="B52" s="23">
        <f t="shared" si="2"/>
        <v>0</v>
      </c>
      <c r="C52" s="24"/>
      <c r="D52" s="1"/>
      <c r="E52" s="1"/>
      <c r="F52" s="52"/>
      <c r="G52" s="36">
        <f t="shared" si="4"/>
        <v>0</v>
      </c>
      <c r="H52" s="38">
        <f t="shared" si="4"/>
        <v>0</v>
      </c>
    </row>
    <row r="53" spans="1:8" ht="42" customHeight="1">
      <c r="A53" s="43">
        <f t="shared" si="1"/>
        <v>48</v>
      </c>
      <c r="B53" s="23">
        <f t="shared" si="2"/>
        <v>0</v>
      </c>
      <c r="C53" s="24"/>
      <c r="D53" s="1"/>
      <c r="E53" s="1"/>
      <c r="F53" s="52"/>
      <c r="G53" s="36">
        <f t="shared" si="4"/>
        <v>0</v>
      </c>
      <c r="H53" s="38">
        <f t="shared" si="4"/>
        <v>0</v>
      </c>
    </row>
    <row r="54" spans="1:8" ht="42" customHeight="1">
      <c r="A54" s="43">
        <f t="shared" si="1"/>
        <v>49</v>
      </c>
      <c r="B54" s="23">
        <f t="shared" si="2"/>
        <v>0</v>
      </c>
      <c r="C54" s="24"/>
      <c r="D54" s="1"/>
      <c r="E54" s="1"/>
      <c r="F54" s="52"/>
      <c r="G54" s="36">
        <f t="shared" si="4"/>
        <v>0</v>
      </c>
      <c r="H54" s="38">
        <f t="shared" si="4"/>
        <v>0</v>
      </c>
    </row>
    <row r="55" spans="1:8" ht="42" customHeight="1">
      <c r="A55" s="43">
        <f t="shared" si="1"/>
        <v>50</v>
      </c>
      <c r="B55" s="23">
        <f t="shared" si="2"/>
        <v>0</v>
      </c>
      <c r="C55" s="24"/>
      <c r="D55" s="1"/>
      <c r="E55" s="1"/>
      <c r="F55" s="52"/>
      <c r="G55" s="36">
        <f t="shared" si="4"/>
        <v>0</v>
      </c>
      <c r="H55" s="38">
        <f t="shared" si="4"/>
        <v>0</v>
      </c>
    </row>
    <row r="56" spans="1:8" ht="42" customHeight="1">
      <c r="A56" s="43">
        <f t="shared" si="1"/>
        <v>51</v>
      </c>
      <c r="B56" s="23">
        <f t="shared" si="2"/>
        <v>0</v>
      </c>
      <c r="C56" s="26"/>
      <c r="D56" s="1"/>
      <c r="E56" s="1"/>
      <c r="F56" s="52"/>
      <c r="G56" s="36">
        <f t="shared" si="4"/>
        <v>0</v>
      </c>
      <c r="H56" s="38">
        <f t="shared" si="4"/>
        <v>0</v>
      </c>
    </row>
    <row r="57" spans="1:8" ht="42" customHeight="1">
      <c r="A57" s="43">
        <f t="shared" si="1"/>
        <v>52</v>
      </c>
      <c r="B57" s="23">
        <f t="shared" si="2"/>
        <v>0</v>
      </c>
      <c r="C57" s="26"/>
      <c r="D57" s="1"/>
      <c r="E57" s="1"/>
      <c r="F57" s="52"/>
      <c r="G57" s="36">
        <f t="shared" si="4"/>
        <v>0</v>
      </c>
      <c r="H57" s="38">
        <f t="shared" si="4"/>
        <v>0</v>
      </c>
    </row>
    <row r="58" spans="1:8" ht="42" customHeight="1">
      <c r="A58" s="44">
        <v>53</v>
      </c>
      <c r="B58" s="23">
        <f t="shared" si="2"/>
        <v>0</v>
      </c>
      <c r="C58" s="26"/>
      <c r="D58" s="1"/>
      <c r="E58" s="1"/>
      <c r="F58" s="52"/>
      <c r="G58" s="36">
        <f t="shared" si="4"/>
        <v>0</v>
      </c>
      <c r="H58" s="38">
        <f t="shared" si="4"/>
        <v>0</v>
      </c>
    </row>
    <row r="59" spans="1:8" ht="42" customHeight="1">
      <c r="A59" s="44">
        <v>54</v>
      </c>
      <c r="B59" s="23">
        <f t="shared" si="2"/>
        <v>0</v>
      </c>
      <c r="C59" s="26"/>
      <c r="D59" s="1"/>
      <c r="E59" s="1"/>
      <c r="F59" s="52"/>
      <c r="G59" s="36">
        <f t="shared" si="4"/>
        <v>0</v>
      </c>
      <c r="H59" s="38">
        <f t="shared" si="4"/>
        <v>0</v>
      </c>
    </row>
    <row r="60" spans="1:8" ht="42" customHeight="1">
      <c r="A60" s="44">
        <v>55</v>
      </c>
      <c r="B60" s="23">
        <f t="shared" si="2"/>
        <v>0</v>
      </c>
      <c r="C60" s="26"/>
      <c r="D60" s="1"/>
      <c r="E60" s="1"/>
      <c r="F60" s="54"/>
      <c r="G60" s="36">
        <f t="shared" si="4"/>
        <v>0</v>
      </c>
      <c r="H60" s="38">
        <f t="shared" si="4"/>
        <v>0</v>
      </c>
    </row>
    <row r="61" spans="1:8" ht="42" customHeight="1">
      <c r="A61" s="44">
        <v>56</v>
      </c>
      <c r="B61" s="23">
        <f t="shared" si="2"/>
        <v>0</v>
      </c>
      <c r="C61" s="26"/>
      <c r="D61" s="1"/>
      <c r="E61" s="1"/>
      <c r="F61" s="54"/>
      <c r="G61" s="36">
        <f t="shared" si="4"/>
        <v>0</v>
      </c>
      <c r="H61" s="38">
        <f t="shared" si="4"/>
        <v>0</v>
      </c>
    </row>
    <row r="62" spans="1:8" ht="42" customHeight="1">
      <c r="A62" s="44">
        <v>57</v>
      </c>
      <c r="B62" s="23">
        <f t="shared" si="2"/>
        <v>0</v>
      </c>
      <c r="C62" s="26"/>
      <c r="D62" s="1"/>
      <c r="E62" s="1"/>
      <c r="F62" s="52"/>
      <c r="G62" s="36">
        <f t="shared" si="4"/>
        <v>0</v>
      </c>
      <c r="H62" s="38">
        <f t="shared" si="4"/>
        <v>0</v>
      </c>
    </row>
    <row r="63" spans="1:8" ht="42" customHeight="1">
      <c r="A63" s="44">
        <v>58</v>
      </c>
      <c r="B63" s="23">
        <f t="shared" si="2"/>
        <v>0</v>
      </c>
      <c r="C63" s="26"/>
      <c r="D63" s="1"/>
      <c r="E63" s="1"/>
      <c r="F63" s="52"/>
      <c r="G63" s="36">
        <f t="shared" si="4"/>
        <v>0</v>
      </c>
      <c r="H63" s="38">
        <f t="shared" si="4"/>
        <v>0</v>
      </c>
    </row>
    <row r="64" spans="1:8" ht="42" customHeight="1">
      <c r="A64" s="44">
        <v>59</v>
      </c>
      <c r="B64" s="23">
        <f t="shared" si="2"/>
        <v>0</v>
      </c>
      <c r="C64" s="26"/>
      <c r="D64" s="1"/>
      <c r="E64" s="1"/>
      <c r="F64" s="52"/>
      <c r="G64" s="36">
        <f t="shared" si="4"/>
        <v>0</v>
      </c>
      <c r="H64" s="38">
        <f t="shared" si="4"/>
        <v>0</v>
      </c>
    </row>
    <row r="65" spans="1:8" ht="42" customHeight="1">
      <c r="A65" s="44">
        <v>60</v>
      </c>
      <c r="B65" s="23">
        <f t="shared" si="2"/>
        <v>0</v>
      </c>
      <c r="C65" s="26"/>
      <c r="D65" s="1"/>
      <c r="E65" s="1"/>
      <c r="F65" s="52"/>
      <c r="G65" s="36">
        <f t="shared" si="4"/>
        <v>0</v>
      </c>
      <c r="H65" s="38">
        <f t="shared" si="4"/>
        <v>0</v>
      </c>
    </row>
    <row r="66" spans="1:8" ht="42" customHeight="1">
      <c r="A66" s="44">
        <v>61</v>
      </c>
      <c r="B66" s="23">
        <f t="shared" si="2"/>
        <v>0</v>
      </c>
      <c r="C66" s="26"/>
      <c r="D66" s="1"/>
      <c r="E66" s="1"/>
      <c r="F66" s="52"/>
      <c r="G66" s="36">
        <f t="shared" si="4"/>
        <v>0</v>
      </c>
      <c r="H66" s="38">
        <f t="shared" si="4"/>
        <v>0</v>
      </c>
    </row>
    <row r="67" spans="1:8" ht="42" customHeight="1">
      <c r="A67" s="44">
        <v>62</v>
      </c>
      <c r="B67" s="23">
        <f t="shared" si="2"/>
        <v>0</v>
      </c>
      <c r="C67" s="26"/>
      <c r="D67" s="1"/>
      <c r="E67" s="1"/>
      <c r="F67" s="55"/>
      <c r="G67" s="36">
        <f t="shared" si="4"/>
        <v>0</v>
      </c>
      <c r="H67" s="38">
        <f t="shared" si="4"/>
        <v>0</v>
      </c>
    </row>
    <row r="68" spans="1:8" ht="42" customHeight="1">
      <c r="A68" s="44">
        <v>63</v>
      </c>
      <c r="B68" s="23">
        <f t="shared" si="2"/>
        <v>0</v>
      </c>
      <c r="C68" s="26"/>
      <c r="D68" s="1"/>
      <c r="E68" s="1"/>
      <c r="F68" s="52"/>
      <c r="G68" s="36">
        <f t="shared" si="4"/>
        <v>0</v>
      </c>
      <c r="H68" s="38">
        <f t="shared" si="4"/>
        <v>0</v>
      </c>
    </row>
    <row r="69" spans="1:8" ht="42" customHeight="1">
      <c r="A69" s="44">
        <v>64</v>
      </c>
      <c r="B69" s="23">
        <f t="shared" si="2"/>
        <v>0</v>
      </c>
      <c r="C69" s="26"/>
      <c r="D69" s="1"/>
      <c r="E69" s="1"/>
      <c r="F69" s="55"/>
      <c r="G69" s="36">
        <f t="shared" si="4"/>
        <v>0</v>
      </c>
      <c r="H69" s="38">
        <f t="shared" si="4"/>
        <v>0</v>
      </c>
    </row>
    <row r="70" spans="1:8" ht="42" customHeight="1">
      <c r="A70" s="44">
        <v>65</v>
      </c>
      <c r="B70" s="23">
        <f t="shared" si="2"/>
        <v>0</v>
      </c>
      <c r="C70" s="26"/>
      <c r="D70" s="1"/>
      <c r="E70" s="1"/>
      <c r="F70" s="52"/>
      <c r="G70" s="36">
        <f t="shared" si="4"/>
        <v>0</v>
      </c>
      <c r="H70" s="38">
        <f t="shared" si="4"/>
        <v>0</v>
      </c>
    </row>
    <row r="71" spans="1:8" ht="42" customHeight="1">
      <c r="A71" s="44">
        <v>66</v>
      </c>
      <c r="B71" s="23">
        <f t="shared" ref="B71:B134" si="5">SUM(B70+C71)</f>
        <v>0</v>
      </c>
      <c r="C71" s="26"/>
      <c r="D71" s="1"/>
      <c r="E71" s="1"/>
      <c r="F71" s="52"/>
      <c r="G71" s="36">
        <f t="shared" si="4"/>
        <v>0</v>
      </c>
      <c r="H71" s="38">
        <f t="shared" si="4"/>
        <v>0</v>
      </c>
    </row>
    <row r="72" spans="1:8" ht="42" customHeight="1">
      <c r="A72" s="44">
        <v>67</v>
      </c>
      <c r="B72" s="23">
        <f t="shared" si="5"/>
        <v>0</v>
      </c>
      <c r="C72" s="26"/>
      <c r="D72" s="1"/>
      <c r="E72" s="1"/>
      <c r="F72" s="52"/>
      <c r="G72" s="36">
        <f t="shared" si="4"/>
        <v>0</v>
      </c>
      <c r="H72" s="38">
        <f t="shared" si="4"/>
        <v>0</v>
      </c>
    </row>
    <row r="73" spans="1:8" ht="42" customHeight="1">
      <c r="A73" s="44">
        <v>68</v>
      </c>
      <c r="B73" s="23">
        <f t="shared" si="5"/>
        <v>0</v>
      </c>
      <c r="C73" s="26"/>
      <c r="D73" s="1"/>
      <c r="E73" s="1"/>
      <c r="F73" s="52"/>
      <c r="G73" s="36">
        <f t="shared" si="4"/>
        <v>0</v>
      </c>
      <c r="H73" s="38">
        <f t="shared" si="4"/>
        <v>0</v>
      </c>
    </row>
    <row r="74" spans="1:8" ht="42" customHeight="1">
      <c r="A74" s="44">
        <v>69</v>
      </c>
      <c r="B74" s="23">
        <f t="shared" si="5"/>
        <v>0</v>
      </c>
      <c r="C74" s="26"/>
      <c r="D74" s="1"/>
      <c r="E74" s="1"/>
      <c r="F74" s="52"/>
      <c r="G74" s="36">
        <f t="shared" si="4"/>
        <v>0</v>
      </c>
      <c r="H74" s="38">
        <f t="shared" si="4"/>
        <v>0</v>
      </c>
    </row>
    <row r="75" spans="1:8" ht="42" customHeight="1">
      <c r="A75" s="44">
        <v>70</v>
      </c>
      <c r="B75" s="23">
        <f t="shared" si="5"/>
        <v>0</v>
      </c>
      <c r="C75" s="26"/>
      <c r="D75" s="1"/>
      <c r="E75" s="1"/>
      <c r="F75" s="52"/>
      <c r="G75" s="36">
        <f t="shared" si="4"/>
        <v>0</v>
      </c>
      <c r="H75" s="38">
        <f t="shared" si="4"/>
        <v>0</v>
      </c>
    </row>
    <row r="76" spans="1:8" ht="42" customHeight="1">
      <c r="A76" s="44">
        <v>71</v>
      </c>
      <c r="B76" s="23">
        <f t="shared" si="5"/>
        <v>0</v>
      </c>
      <c r="C76" s="26"/>
      <c r="D76" s="1"/>
      <c r="E76" s="1"/>
      <c r="F76" s="52"/>
      <c r="G76" s="36">
        <f t="shared" si="4"/>
        <v>0</v>
      </c>
      <c r="H76" s="38">
        <f t="shared" si="4"/>
        <v>0</v>
      </c>
    </row>
    <row r="77" spans="1:8" ht="42" customHeight="1">
      <c r="A77" s="44">
        <v>72</v>
      </c>
      <c r="B77" s="23">
        <f t="shared" si="5"/>
        <v>0</v>
      </c>
      <c r="C77" s="26"/>
      <c r="D77" s="1"/>
      <c r="E77" s="1"/>
      <c r="F77" s="52"/>
      <c r="G77" s="36">
        <f t="shared" si="4"/>
        <v>0</v>
      </c>
      <c r="H77" s="38">
        <f t="shared" si="4"/>
        <v>0</v>
      </c>
    </row>
    <row r="78" spans="1:8" ht="42" customHeight="1">
      <c r="A78" s="44">
        <v>73</v>
      </c>
      <c r="B78" s="23">
        <f t="shared" si="5"/>
        <v>0</v>
      </c>
      <c r="C78" s="26"/>
      <c r="D78" s="1"/>
      <c r="E78" s="1"/>
      <c r="F78" s="52"/>
      <c r="G78" s="36">
        <f t="shared" si="4"/>
        <v>0</v>
      </c>
      <c r="H78" s="38">
        <f t="shared" si="4"/>
        <v>0</v>
      </c>
    </row>
    <row r="79" spans="1:8" ht="42" customHeight="1">
      <c r="A79" s="44">
        <v>74</v>
      </c>
      <c r="B79" s="23">
        <f t="shared" si="5"/>
        <v>0</v>
      </c>
      <c r="C79" s="26"/>
      <c r="D79" s="1"/>
      <c r="E79" s="1"/>
      <c r="F79" s="52"/>
      <c r="G79" s="36">
        <f t="shared" si="4"/>
        <v>0</v>
      </c>
      <c r="H79" s="38">
        <f t="shared" si="4"/>
        <v>0</v>
      </c>
    </row>
    <row r="80" spans="1:8" ht="42" customHeight="1">
      <c r="A80" s="44">
        <v>75</v>
      </c>
      <c r="B80" s="23">
        <f t="shared" si="5"/>
        <v>0</v>
      </c>
      <c r="C80" s="26"/>
      <c r="D80" s="1"/>
      <c r="E80" s="1"/>
      <c r="F80" s="52"/>
      <c r="G80" s="36">
        <f t="shared" si="4"/>
        <v>0</v>
      </c>
      <c r="H80" s="38">
        <f t="shared" si="4"/>
        <v>0</v>
      </c>
    </row>
    <row r="81" spans="1:8" ht="42" customHeight="1">
      <c r="A81" s="44">
        <v>76</v>
      </c>
      <c r="B81" s="23">
        <f t="shared" si="5"/>
        <v>0</v>
      </c>
      <c r="C81" s="26"/>
      <c r="D81" s="1"/>
      <c r="E81" s="1"/>
      <c r="F81" s="52"/>
      <c r="G81" s="36">
        <f t="shared" si="4"/>
        <v>0</v>
      </c>
      <c r="H81" s="38">
        <f t="shared" si="4"/>
        <v>0</v>
      </c>
    </row>
    <row r="82" spans="1:8" ht="42" customHeight="1">
      <c r="A82" s="44">
        <v>77</v>
      </c>
      <c r="B82" s="23">
        <f t="shared" si="5"/>
        <v>0</v>
      </c>
      <c r="C82" s="26"/>
      <c r="D82" s="1"/>
      <c r="E82" s="1"/>
      <c r="F82" s="52"/>
      <c r="G82" s="36">
        <f t="shared" si="4"/>
        <v>0</v>
      </c>
      <c r="H82" s="38">
        <f t="shared" si="4"/>
        <v>0</v>
      </c>
    </row>
    <row r="83" spans="1:8" ht="42" customHeight="1">
      <c r="A83" s="44">
        <v>78</v>
      </c>
      <c r="B83" s="23">
        <f t="shared" si="5"/>
        <v>0</v>
      </c>
      <c r="C83" s="26"/>
      <c r="D83" s="1"/>
      <c r="E83" s="1"/>
      <c r="F83" s="52"/>
      <c r="G83" s="36">
        <f t="shared" si="4"/>
        <v>0</v>
      </c>
      <c r="H83" s="38">
        <f t="shared" si="4"/>
        <v>0</v>
      </c>
    </row>
    <row r="84" spans="1:8" ht="42" customHeight="1">
      <c r="A84" s="44">
        <v>79</v>
      </c>
      <c r="B84" s="23">
        <f t="shared" si="5"/>
        <v>0</v>
      </c>
      <c r="C84" s="26"/>
      <c r="D84" s="1"/>
      <c r="E84" s="1"/>
      <c r="F84" s="52"/>
      <c r="G84" s="36">
        <f t="shared" si="4"/>
        <v>0</v>
      </c>
      <c r="H84" s="38">
        <f t="shared" si="4"/>
        <v>0</v>
      </c>
    </row>
    <row r="85" spans="1:8" ht="42" customHeight="1">
      <c r="A85" s="44">
        <v>80</v>
      </c>
      <c r="B85" s="23">
        <f t="shared" si="5"/>
        <v>0</v>
      </c>
      <c r="C85" s="26"/>
      <c r="D85" s="1"/>
      <c r="E85" s="1"/>
      <c r="F85" s="52"/>
      <c r="G85" s="36">
        <f t="shared" si="4"/>
        <v>0</v>
      </c>
      <c r="H85" s="38">
        <f t="shared" si="4"/>
        <v>0</v>
      </c>
    </row>
    <row r="86" spans="1:8" ht="42" customHeight="1">
      <c r="A86" s="44">
        <v>81</v>
      </c>
      <c r="B86" s="23">
        <f t="shared" si="5"/>
        <v>0</v>
      </c>
      <c r="C86" s="26"/>
      <c r="D86" s="1"/>
      <c r="E86" s="1"/>
      <c r="F86" s="52"/>
      <c r="G86" s="36">
        <f t="shared" si="4"/>
        <v>0</v>
      </c>
      <c r="H86" s="38">
        <f t="shared" si="4"/>
        <v>0</v>
      </c>
    </row>
    <row r="87" spans="1:8" ht="42" customHeight="1">
      <c r="A87" s="44">
        <v>82</v>
      </c>
      <c r="B87" s="23">
        <f t="shared" si="5"/>
        <v>0</v>
      </c>
      <c r="C87" s="26"/>
      <c r="D87" s="1"/>
      <c r="E87" s="1"/>
      <c r="F87" s="52"/>
      <c r="G87" s="36">
        <f t="shared" si="4"/>
        <v>0</v>
      </c>
      <c r="H87" s="38">
        <f t="shared" si="4"/>
        <v>0</v>
      </c>
    </row>
    <row r="88" spans="1:8" ht="42" customHeight="1">
      <c r="A88" s="44">
        <v>83</v>
      </c>
      <c r="B88" s="23">
        <f t="shared" si="5"/>
        <v>0</v>
      </c>
      <c r="C88" s="26"/>
      <c r="D88" s="1"/>
      <c r="E88" s="1"/>
      <c r="F88" s="52"/>
      <c r="G88" s="36">
        <f t="shared" si="4"/>
        <v>0</v>
      </c>
      <c r="H88" s="38">
        <f t="shared" si="4"/>
        <v>0</v>
      </c>
    </row>
    <row r="89" spans="1:8" ht="42" customHeight="1">
      <c r="A89" s="44">
        <v>84</v>
      </c>
      <c r="B89" s="23">
        <f t="shared" si="5"/>
        <v>0</v>
      </c>
      <c r="C89" s="26"/>
      <c r="D89" s="1"/>
      <c r="E89" s="1"/>
      <c r="F89" s="52"/>
      <c r="G89" s="36">
        <f t="shared" si="4"/>
        <v>0</v>
      </c>
      <c r="H89" s="38">
        <f t="shared" si="4"/>
        <v>0</v>
      </c>
    </row>
    <row r="90" spans="1:8" ht="42" customHeight="1">
      <c r="A90" s="44">
        <v>85</v>
      </c>
      <c r="B90" s="23">
        <f t="shared" si="5"/>
        <v>0</v>
      </c>
      <c r="C90" s="26"/>
      <c r="D90" s="1"/>
      <c r="E90" s="1"/>
      <c r="F90" s="52"/>
      <c r="G90" s="36">
        <f t="shared" si="4"/>
        <v>0</v>
      </c>
      <c r="H90" s="38">
        <f t="shared" si="4"/>
        <v>0</v>
      </c>
    </row>
    <row r="91" spans="1:8" ht="42" customHeight="1">
      <c r="A91" s="44">
        <v>86</v>
      </c>
      <c r="B91" s="23">
        <f t="shared" si="5"/>
        <v>0</v>
      </c>
      <c r="C91" s="26"/>
      <c r="D91" s="1"/>
      <c r="E91" s="1"/>
      <c r="F91" s="52"/>
      <c r="G91" s="36">
        <f t="shared" si="4"/>
        <v>0</v>
      </c>
      <c r="H91" s="38">
        <f t="shared" si="4"/>
        <v>0</v>
      </c>
    </row>
    <row r="92" spans="1:8" ht="42" customHeight="1">
      <c r="A92" s="44">
        <v>87</v>
      </c>
      <c r="B92" s="23">
        <f t="shared" si="5"/>
        <v>0</v>
      </c>
      <c r="C92" s="26"/>
      <c r="D92" s="1"/>
      <c r="E92" s="1"/>
      <c r="F92" s="52"/>
      <c r="G92" s="36">
        <f t="shared" si="4"/>
        <v>0</v>
      </c>
      <c r="H92" s="38">
        <f t="shared" si="4"/>
        <v>0</v>
      </c>
    </row>
    <row r="93" spans="1:8" ht="42" customHeight="1">
      <c r="A93" s="44">
        <v>88</v>
      </c>
      <c r="B93" s="23">
        <f t="shared" si="5"/>
        <v>0</v>
      </c>
      <c r="C93" s="26"/>
      <c r="D93" s="1"/>
      <c r="E93" s="1"/>
      <c r="F93" s="52"/>
      <c r="G93" s="36">
        <f t="shared" si="4"/>
        <v>0</v>
      </c>
      <c r="H93" s="38">
        <f t="shared" si="4"/>
        <v>0</v>
      </c>
    </row>
    <row r="94" spans="1:8" ht="42" customHeight="1">
      <c r="A94" s="44">
        <v>89</v>
      </c>
      <c r="B94" s="23">
        <f t="shared" si="5"/>
        <v>0</v>
      </c>
      <c r="C94" s="26"/>
      <c r="D94" s="1"/>
      <c r="E94" s="1"/>
      <c r="F94" s="52"/>
      <c r="G94" s="36">
        <f t="shared" si="4"/>
        <v>0</v>
      </c>
      <c r="H94" s="38">
        <f t="shared" si="4"/>
        <v>0</v>
      </c>
    </row>
    <row r="95" spans="1:8" ht="42" customHeight="1">
      <c r="A95" s="44">
        <v>90</v>
      </c>
      <c r="B95" s="23">
        <f t="shared" si="5"/>
        <v>0</v>
      </c>
      <c r="C95" s="26"/>
      <c r="D95" s="1"/>
      <c r="E95" s="1"/>
      <c r="F95" s="52"/>
      <c r="G95" s="36">
        <f t="shared" si="4"/>
        <v>0</v>
      </c>
      <c r="H95" s="38">
        <f t="shared" si="4"/>
        <v>0</v>
      </c>
    </row>
    <row r="96" spans="1:8" ht="42" customHeight="1">
      <c r="A96" s="44">
        <v>91</v>
      </c>
      <c r="B96" s="23">
        <f t="shared" si="5"/>
        <v>0</v>
      </c>
      <c r="C96" s="26"/>
      <c r="D96" s="1"/>
      <c r="E96" s="1"/>
      <c r="F96" s="52"/>
      <c r="G96" s="36">
        <f t="shared" si="4"/>
        <v>0</v>
      </c>
      <c r="H96" s="38">
        <f t="shared" si="4"/>
        <v>0</v>
      </c>
    </row>
    <row r="97" spans="1:8" ht="42" customHeight="1">
      <c r="A97" s="44">
        <v>92</v>
      </c>
      <c r="B97" s="23">
        <f t="shared" si="5"/>
        <v>0</v>
      </c>
      <c r="C97" s="26"/>
      <c r="D97" s="1"/>
      <c r="E97" s="1"/>
      <c r="F97" s="52"/>
      <c r="G97" s="36">
        <f t="shared" si="4"/>
        <v>0</v>
      </c>
      <c r="H97" s="38">
        <f t="shared" si="4"/>
        <v>0</v>
      </c>
    </row>
    <row r="98" spans="1:8" ht="42" customHeight="1">
      <c r="A98" s="44">
        <v>93</v>
      </c>
      <c r="B98" s="23">
        <f t="shared" si="5"/>
        <v>0</v>
      </c>
      <c r="C98" s="26"/>
      <c r="D98" s="1"/>
      <c r="E98" s="1"/>
      <c r="F98" s="52"/>
      <c r="G98" s="36">
        <f t="shared" si="4"/>
        <v>0</v>
      </c>
      <c r="H98" s="38">
        <f t="shared" si="4"/>
        <v>0</v>
      </c>
    </row>
    <row r="99" spans="1:8" ht="42" customHeight="1">
      <c r="A99" s="44">
        <v>94</v>
      </c>
      <c r="B99" s="23">
        <f t="shared" si="5"/>
        <v>0</v>
      </c>
      <c r="C99" s="26"/>
      <c r="D99" s="1"/>
      <c r="E99" s="1"/>
      <c r="F99" s="52"/>
      <c r="G99" s="36">
        <f t="shared" si="4"/>
        <v>0</v>
      </c>
      <c r="H99" s="38">
        <f t="shared" si="4"/>
        <v>0</v>
      </c>
    </row>
    <row r="100" spans="1:8" ht="42" customHeight="1">
      <c r="A100" s="44">
        <v>95</v>
      </c>
      <c r="B100" s="23">
        <f t="shared" si="5"/>
        <v>0</v>
      </c>
      <c r="C100" s="26"/>
      <c r="D100" s="1"/>
      <c r="E100" s="1"/>
      <c r="F100" s="56"/>
      <c r="G100" s="36">
        <f t="shared" si="4"/>
        <v>0</v>
      </c>
      <c r="H100" s="38">
        <f t="shared" si="4"/>
        <v>0</v>
      </c>
    </row>
    <row r="101" spans="1:8" ht="42" customHeight="1">
      <c r="A101" s="44">
        <v>96</v>
      </c>
      <c r="B101" s="23">
        <f t="shared" si="5"/>
        <v>0</v>
      </c>
      <c r="C101" s="26"/>
      <c r="D101" s="1"/>
      <c r="E101" s="1"/>
      <c r="F101" s="52"/>
      <c r="G101" s="36">
        <f t="shared" si="4"/>
        <v>0</v>
      </c>
      <c r="H101" s="38">
        <f t="shared" si="4"/>
        <v>0</v>
      </c>
    </row>
    <row r="102" spans="1:8" ht="42" customHeight="1">
      <c r="A102" s="44">
        <v>97</v>
      </c>
      <c r="B102" s="23">
        <f t="shared" si="5"/>
        <v>0</v>
      </c>
      <c r="C102" s="26"/>
      <c r="D102" s="1"/>
      <c r="E102" s="1"/>
      <c r="F102" s="18"/>
      <c r="G102" s="36">
        <f t="shared" si="4"/>
        <v>0</v>
      </c>
      <c r="H102" s="38">
        <f t="shared" si="4"/>
        <v>0</v>
      </c>
    </row>
    <row r="103" spans="1:8" ht="42" customHeight="1">
      <c r="A103" s="44">
        <v>98</v>
      </c>
      <c r="B103" s="23">
        <f t="shared" si="5"/>
        <v>0</v>
      </c>
      <c r="C103" s="26"/>
      <c r="D103" s="1"/>
      <c r="E103" s="1"/>
      <c r="F103" s="18"/>
      <c r="G103" s="36">
        <f t="shared" si="4"/>
        <v>0</v>
      </c>
      <c r="H103" s="38">
        <f t="shared" si="4"/>
        <v>0</v>
      </c>
    </row>
    <row r="104" spans="1:8" ht="42" customHeight="1">
      <c r="A104" s="44">
        <v>99</v>
      </c>
      <c r="B104" s="23">
        <f t="shared" si="5"/>
        <v>0</v>
      </c>
      <c r="C104" s="26"/>
      <c r="D104" s="1"/>
      <c r="E104" s="1"/>
      <c r="F104" s="18"/>
      <c r="G104" s="36">
        <f t="shared" si="4"/>
        <v>0</v>
      </c>
      <c r="H104" s="38">
        <f t="shared" si="4"/>
        <v>0</v>
      </c>
    </row>
    <row r="105" spans="1:8" ht="42" customHeight="1">
      <c r="A105" s="44">
        <v>100</v>
      </c>
      <c r="B105" s="23">
        <f t="shared" si="5"/>
        <v>0</v>
      </c>
      <c r="C105" s="26"/>
      <c r="D105" s="1"/>
      <c r="E105" s="1"/>
      <c r="F105" s="18"/>
      <c r="G105" s="36">
        <f t="shared" si="4"/>
        <v>0</v>
      </c>
      <c r="H105" s="38">
        <f t="shared" si="4"/>
        <v>0</v>
      </c>
    </row>
    <row r="106" spans="1:8" ht="42" customHeight="1">
      <c r="A106" s="44">
        <v>101</v>
      </c>
      <c r="B106" s="23">
        <f t="shared" si="5"/>
        <v>0</v>
      </c>
      <c r="C106" s="26"/>
      <c r="D106" s="1"/>
      <c r="E106" s="1"/>
      <c r="F106" s="18"/>
      <c r="G106" s="36">
        <f t="shared" si="4"/>
        <v>0</v>
      </c>
      <c r="H106" s="38">
        <f t="shared" si="4"/>
        <v>0</v>
      </c>
    </row>
    <row r="107" spans="1:8" ht="42" customHeight="1">
      <c r="A107" s="44">
        <v>102</v>
      </c>
      <c r="B107" s="23">
        <f t="shared" si="5"/>
        <v>0</v>
      </c>
      <c r="C107" s="26"/>
      <c r="D107" s="1"/>
      <c r="E107" s="1"/>
      <c r="F107" s="18"/>
      <c r="G107" s="36">
        <f t="shared" si="4"/>
        <v>0</v>
      </c>
      <c r="H107" s="38">
        <f t="shared" si="4"/>
        <v>0</v>
      </c>
    </row>
    <row r="108" spans="1:8" ht="42" customHeight="1">
      <c r="A108" s="44">
        <v>103</v>
      </c>
      <c r="B108" s="23">
        <f t="shared" si="5"/>
        <v>0</v>
      </c>
      <c r="C108" s="26"/>
      <c r="D108" s="1"/>
      <c r="E108" s="1"/>
      <c r="F108" s="18"/>
      <c r="G108" s="36">
        <f t="shared" si="4"/>
        <v>0</v>
      </c>
      <c r="H108" s="38">
        <f t="shared" si="4"/>
        <v>0</v>
      </c>
    </row>
    <row r="109" spans="1:8" ht="42" customHeight="1">
      <c r="A109" s="44">
        <v>104</v>
      </c>
      <c r="B109" s="23">
        <f t="shared" si="5"/>
        <v>0</v>
      </c>
      <c r="C109" s="26"/>
      <c r="D109" s="1"/>
      <c r="E109" s="1"/>
      <c r="F109" s="18"/>
      <c r="G109" s="36">
        <f t="shared" si="4"/>
        <v>0</v>
      </c>
      <c r="H109" s="38">
        <f t="shared" si="4"/>
        <v>0</v>
      </c>
    </row>
    <row r="110" spans="1:8" ht="42" customHeight="1">
      <c r="A110" s="44">
        <v>105</v>
      </c>
      <c r="B110" s="23">
        <f t="shared" si="5"/>
        <v>0</v>
      </c>
      <c r="C110" s="26"/>
      <c r="D110" s="1"/>
      <c r="E110" s="1"/>
      <c r="F110" s="18"/>
      <c r="G110" s="36">
        <f t="shared" si="4"/>
        <v>0</v>
      </c>
      <c r="H110" s="38">
        <f t="shared" si="4"/>
        <v>0</v>
      </c>
    </row>
    <row r="111" spans="1:8" ht="42" customHeight="1">
      <c r="A111" s="44">
        <v>106</v>
      </c>
      <c r="B111" s="23">
        <f t="shared" si="5"/>
        <v>0</v>
      </c>
      <c r="C111" s="26"/>
      <c r="D111" s="1"/>
      <c r="E111" s="1"/>
      <c r="F111" s="18"/>
      <c r="G111" s="36">
        <f t="shared" si="4"/>
        <v>0</v>
      </c>
      <c r="H111" s="38">
        <f t="shared" si="4"/>
        <v>0</v>
      </c>
    </row>
    <row r="112" spans="1:8" ht="42" customHeight="1">
      <c r="A112" s="44">
        <v>107</v>
      </c>
      <c r="B112" s="23">
        <f t="shared" si="5"/>
        <v>0</v>
      </c>
      <c r="C112" s="26"/>
      <c r="D112" s="1"/>
      <c r="E112" s="1"/>
      <c r="F112" s="18"/>
      <c r="G112" s="36">
        <f t="shared" si="4"/>
        <v>0</v>
      </c>
      <c r="H112" s="38">
        <f t="shared" si="4"/>
        <v>0</v>
      </c>
    </row>
    <row r="113" spans="1:8" ht="42" customHeight="1">
      <c r="A113" s="44">
        <v>108</v>
      </c>
      <c r="B113" s="23">
        <f t="shared" si="5"/>
        <v>0</v>
      </c>
      <c r="C113" s="26"/>
      <c r="D113" s="1"/>
      <c r="E113" s="1"/>
      <c r="F113" s="18"/>
      <c r="G113" s="36">
        <f t="shared" ref="G113:H128" si="6">B113*0.625</f>
        <v>0</v>
      </c>
      <c r="H113" s="38">
        <f t="shared" si="6"/>
        <v>0</v>
      </c>
    </row>
    <row r="114" spans="1:8" ht="42" customHeight="1">
      <c r="A114" s="44">
        <v>109</v>
      </c>
      <c r="B114" s="23">
        <f t="shared" si="5"/>
        <v>0</v>
      </c>
      <c r="C114" s="26"/>
      <c r="D114" s="1"/>
      <c r="E114" s="1"/>
      <c r="F114" s="18"/>
      <c r="G114" s="36">
        <f t="shared" si="6"/>
        <v>0</v>
      </c>
      <c r="H114" s="38">
        <f t="shared" si="6"/>
        <v>0</v>
      </c>
    </row>
    <row r="115" spans="1:8" ht="42" customHeight="1">
      <c r="A115" s="44">
        <v>110</v>
      </c>
      <c r="B115" s="23">
        <f t="shared" si="5"/>
        <v>0</v>
      </c>
      <c r="C115" s="26"/>
      <c r="D115" s="1"/>
      <c r="E115" s="1"/>
      <c r="F115" s="18"/>
      <c r="G115" s="36">
        <f t="shared" si="6"/>
        <v>0</v>
      </c>
      <c r="H115" s="38">
        <f t="shared" si="6"/>
        <v>0</v>
      </c>
    </row>
    <row r="116" spans="1:8" ht="42" customHeight="1">
      <c r="A116" s="44">
        <v>111</v>
      </c>
      <c r="B116" s="23">
        <f t="shared" si="5"/>
        <v>0</v>
      </c>
      <c r="C116" s="26"/>
      <c r="D116" s="1"/>
      <c r="E116" s="1"/>
      <c r="F116" s="18"/>
      <c r="G116" s="36">
        <f t="shared" si="6"/>
        <v>0</v>
      </c>
      <c r="H116" s="38">
        <f t="shared" si="6"/>
        <v>0</v>
      </c>
    </row>
    <row r="117" spans="1:8" ht="42" customHeight="1">
      <c r="A117" s="44">
        <v>112</v>
      </c>
      <c r="B117" s="23">
        <f t="shared" si="5"/>
        <v>0</v>
      </c>
      <c r="C117" s="26"/>
      <c r="D117" s="1"/>
      <c r="E117" s="1"/>
      <c r="F117" s="18"/>
      <c r="G117" s="36">
        <f t="shared" si="6"/>
        <v>0</v>
      </c>
      <c r="H117" s="38">
        <f t="shared" si="6"/>
        <v>0</v>
      </c>
    </row>
    <row r="118" spans="1:8" ht="42" customHeight="1">
      <c r="A118" s="44">
        <v>113</v>
      </c>
      <c r="B118" s="23">
        <f t="shared" si="5"/>
        <v>0</v>
      </c>
      <c r="C118" s="26"/>
      <c r="D118" s="1"/>
      <c r="E118" s="1"/>
      <c r="F118" s="18"/>
      <c r="G118" s="36">
        <f t="shared" si="6"/>
        <v>0</v>
      </c>
      <c r="H118" s="38">
        <f t="shared" si="6"/>
        <v>0</v>
      </c>
    </row>
    <row r="119" spans="1:8" ht="42" customHeight="1">
      <c r="A119" s="43">
        <v>114</v>
      </c>
      <c r="B119" s="23">
        <f t="shared" si="5"/>
        <v>0</v>
      </c>
      <c r="C119" s="26"/>
      <c r="D119" s="1"/>
      <c r="E119" s="1"/>
      <c r="F119" s="18"/>
      <c r="G119" s="36">
        <f t="shared" si="6"/>
        <v>0</v>
      </c>
      <c r="H119" s="38">
        <f t="shared" si="6"/>
        <v>0</v>
      </c>
    </row>
    <row r="120" spans="1:8" ht="42" customHeight="1">
      <c r="A120" s="43">
        <v>115</v>
      </c>
      <c r="B120" s="23">
        <f t="shared" si="5"/>
        <v>0</v>
      </c>
      <c r="C120" s="26"/>
      <c r="D120" s="1"/>
      <c r="E120" s="1"/>
      <c r="F120" s="18"/>
      <c r="G120" s="36">
        <f t="shared" si="6"/>
        <v>0</v>
      </c>
      <c r="H120" s="38">
        <f t="shared" si="6"/>
        <v>0</v>
      </c>
    </row>
    <row r="121" spans="1:8" ht="42" customHeight="1">
      <c r="A121" s="43">
        <v>116</v>
      </c>
      <c r="B121" s="23">
        <f t="shared" si="5"/>
        <v>0</v>
      </c>
      <c r="C121" s="26"/>
      <c r="D121" s="1"/>
      <c r="E121" s="1"/>
      <c r="F121" s="18"/>
      <c r="G121" s="36">
        <f t="shared" si="6"/>
        <v>0</v>
      </c>
      <c r="H121" s="38">
        <f t="shared" si="6"/>
        <v>0</v>
      </c>
    </row>
    <row r="122" spans="1:8" ht="42" customHeight="1">
      <c r="A122" s="43">
        <v>117</v>
      </c>
      <c r="B122" s="23">
        <f t="shared" si="5"/>
        <v>0</v>
      </c>
      <c r="C122" s="26"/>
      <c r="D122" s="1"/>
      <c r="E122" s="1"/>
      <c r="F122" s="18"/>
      <c r="G122" s="36">
        <f t="shared" si="6"/>
        <v>0</v>
      </c>
      <c r="H122" s="38">
        <f t="shared" si="6"/>
        <v>0</v>
      </c>
    </row>
    <row r="123" spans="1:8" ht="42" customHeight="1">
      <c r="A123" s="43">
        <v>118</v>
      </c>
      <c r="B123" s="23">
        <f t="shared" si="5"/>
        <v>0</v>
      </c>
      <c r="C123" s="26"/>
      <c r="D123" s="1"/>
      <c r="E123" s="1"/>
      <c r="F123" s="18"/>
      <c r="G123" s="36">
        <f t="shared" si="6"/>
        <v>0</v>
      </c>
      <c r="H123" s="38">
        <f t="shared" si="6"/>
        <v>0</v>
      </c>
    </row>
    <row r="124" spans="1:8" ht="42" customHeight="1">
      <c r="A124" s="43">
        <v>119</v>
      </c>
      <c r="B124" s="23">
        <f t="shared" si="5"/>
        <v>0</v>
      </c>
      <c r="C124" s="26"/>
      <c r="D124" s="1"/>
      <c r="E124" s="1"/>
      <c r="F124" s="18"/>
      <c r="G124" s="36">
        <f t="shared" si="6"/>
        <v>0</v>
      </c>
      <c r="H124" s="38">
        <f t="shared" si="6"/>
        <v>0</v>
      </c>
    </row>
    <row r="125" spans="1:8" ht="42" customHeight="1">
      <c r="A125" s="43">
        <v>120</v>
      </c>
      <c r="B125" s="23">
        <f t="shared" si="5"/>
        <v>0</v>
      </c>
      <c r="C125" s="26"/>
      <c r="D125" s="1"/>
      <c r="E125" s="1"/>
      <c r="F125" s="18"/>
      <c r="G125" s="36">
        <f t="shared" si="6"/>
        <v>0</v>
      </c>
      <c r="H125" s="38">
        <f t="shared" si="6"/>
        <v>0</v>
      </c>
    </row>
    <row r="126" spans="1:8" ht="42" customHeight="1">
      <c r="A126" s="43">
        <v>121</v>
      </c>
      <c r="B126" s="23">
        <f t="shared" si="5"/>
        <v>0</v>
      </c>
      <c r="C126" s="26"/>
      <c r="D126" s="1"/>
      <c r="E126" s="1"/>
      <c r="F126" s="18"/>
      <c r="G126" s="36">
        <f t="shared" si="6"/>
        <v>0</v>
      </c>
      <c r="H126" s="38">
        <f t="shared" si="6"/>
        <v>0</v>
      </c>
    </row>
    <row r="127" spans="1:8" ht="42" customHeight="1">
      <c r="A127" s="43">
        <v>122</v>
      </c>
      <c r="B127" s="23">
        <f t="shared" si="5"/>
        <v>0</v>
      </c>
      <c r="C127" s="26"/>
      <c r="D127" s="1"/>
      <c r="E127" s="1"/>
      <c r="F127" s="18"/>
      <c r="G127" s="36">
        <f t="shared" si="6"/>
        <v>0</v>
      </c>
      <c r="H127" s="38">
        <f t="shared" si="6"/>
        <v>0</v>
      </c>
    </row>
    <row r="128" spans="1:8" ht="42" customHeight="1">
      <c r="A128" s="43">
        <v>123</v>
      </c>
      <c r="B128" s="23">
        <f t="shared" si="5"/>
        <v>0</v>
      </c>
      <c r="C128" s="26"/>
      <c r="D128" s="1"/>
      <c r="E128" s="1"/>
      <c r="F128" s="18"/>
      <c r="G128" s="36">
        <f t="shared" si="6"/>
        <v>0</v>
      </c>
      <c r="H128" s="38">
        <f t="shared" si="6"/>
        <v>0</v>
      </c>
    </row>
    <row r="129" spans="1:8" ht="42" customHeight="1">
      <c r="A129" s="43">
        <v>124</v>
      </c>
      <c r="B129" s="23">
        <f t="shared" si="5"/>
        <v>0</v>
      </c>
      <c r="C129" s="26"/>
      <c r="D129" s="1"/>
      <c r="E129" s="1"/>
      <c r="F129" s="18"/>
      <c r="G129" s="36">
        <f t="shared" ref="G129:H158" si="7">B129*0.625</f>
        <v>0</v>
      </c>
      <c r="H129" s="38">
        <f t="shared" si="7"/>
        <v>0</v>
      </c>
    </row>
    <row r="130" spans="1:8" ht="42" customHeight="1">
      <c r="A130" s="43">
        <v>125</v>
      </c>
      <c r="B130" s="23">
        <f t="shared" si="5"/>
        <v>0</v>
      </c>
      <c r="C130" s="26"/>
      <c r="D130" s="1"/>
      <c r="E130" s="1"/>
      <c r="F130" s="18"/>
      <c r="G130" s="36">
        <f t="shared" si="7"/>
        <v>0</v>
      </c>
      <c r="H130" s="38">
        <f t="shared" si="7"/>
        <v>0</v>
      </c>
    </row>
    <row r="131" spans="1:8" ht="42" customHeight="1">
      <c r="A131" s="43">
        <v>126</v>
      </c>
      <c r="B131" s="23">
        <f t="shared" si="5"/>
        <v>0</v>
      </c>
      <c r="C131" s="26"/>
      <c r="D131" s="1"/>
      <c r="E131" s="1"/>
      <c r="F131" s="18"/>
      <c r="G131" s="36">
        <f t="shared" si="7"/>
        <v>0</v>
      </c>
      <c r="H131" s="38">
        <f t="shared" si="7"/>
        <v>0</v>
      </c>
    </row>
    <row r="132" spans="1:8" ht="42" customHeight="1">
      <c r="A132" s="43">
        <v>127</v>
      </c>
      <c r="B132" s="23">
        <f t="shared" si="5"/>
        <v>0</v>
      </c>
      <c r="C132" s="26"/>
      <c r="D132" s="1"/>
      <c r="E132" s="1"/>
      <c r="F132" s="18"/>
      <c r="G132" s="36">
        <f t="shared" si="7"/>
        <v>0</v>
      </c>
      <c r="H132" s="38">
        <f t="shared" si="7"/>
        <v>0</v>
      </c>
    </row>
    <row r="133" spans="1:8" ht="42" customHeight="1">
      <c r="A133" s="43">
        <v>128</v>
      </c>
      <c r="B133" s="23">
        <f t="shared" si="5"/>
        <v>0</v>
      </c>
      <c r="C133" s="26"/>
      <c r="D133" s="1"/>
      <c r="E133" s="1"/>
      <c r="F133" s="18"/>
      <c r="G133" s="36">
        <f t="shared" si="7"/>
        <v>0</v>
      </c>
      <c r="H133" s="38">
        <f t="shared" si="7"/>
        <v>0</v>
      </c>
    </row>
    <row r="134" spans="1:8" ht="42" customHeight="1">
      <c r="A134" s="43">
        <v>129</v>
      </c>
      <c r="B134" s="23">
        <f t="shared" si="5"/>
        <v>0</v>
      </c>
      <c r="C134" s="26"/>
      <c r="D134" s="1"/>
      <c r="E134" s="1"/>
      <c r="F134" s="18"/>
      <c r="G134" s="36">
        <f t="shared" si="7"/>
        <v>0</v>
      </c>
      <c r="H134" s="38">
        <f t="shared" si="7"/>
        <v>0</v>
      </c>
    </row>
    <row r="135" spans="1:8" ht="42" customHeight="1">
      <c r="A135" s="43">
        <v>130</v>
      </c>
      <c r="B135" s="23">
        <f t="shared" ref="B135:B158" si="8">SUM(B134+C135)</f>
        <v>0</v>
      </c>
      <c r="C135" s="26"/>
      <c r="D135" s="1"/>
      <c r="E135" s="1"/>
      <c r="F135" s="18"/>
      <c r="G135" s="36">
        <f t="shared" si="7"/>
        <v>0</v>
      </c>
      <c r="H135" s="38">
        <f t="shared" si="7"/>
        <v>0</v>
      </c>
    </row>
    <row r="136" spans="1:8" ht="42" customHeight="1">
      <c r="A136" s="43">
        <v>131</v>
      </c>
      <c r="B136" s="23">
        <f t="shared" si="8"/>
        <v>0</v>
      </c>
      <c r="C136" s="26"/>
      <c r="D136" s="1"/>
      <c r="E136" s="1"/>
      <c r="F136" s="18"/>
      <c r="G136" s="36">
        <f t="shared" si="7"/>
        <v>0</v>
      </c>
      <c r="H136" s="38">
        <f t="shared" si="7"/>
        <v>0</v>
      </c>
    </row>
    <row r="137" spans="1:8" ht="42" customHeight="1">
      <c r="A137" s="43">
        <v>132</v>
      </c>
      <c r="B137" s="23">
        <f t="shared" si="8"/>
        <v>0</v>
      </c>
      <c r="C137" s="26"/>
      <c r="D137" s="1"/>
      <c r="E137" s="1"/>
      <c r="F137" s="18"/>
      <c r="G137" s="36">
        <f t="shared" si="7"/>
        <v>0</v>
      </c>
      <c r="H137" s="38">
        <f t="shared" si="7"/>
        <v>0</v>
      </c>
    </row>
    <row r="138" spans="1:8" ht="42" customHeight="1">
      <c r="A138" s="43">
        <v>133</v>
      </c>
      <c r="B138" s="23">
        <f t="shared" si="8"/>
        <v>0</v>
      </c>
      <c r="C138" s="26"/>
      <c r="D138" s="1"/>
      <c r="E138" s="1"/>
      <c r="F138" s="18"/>
      <c r="G138" s="36">
        <f t="shared" si="7"/>
        <v>0</v>
      </c>
      <c r="H138" s="38">
        <f t="shared" si="7"/>
        <v>0</v>
      </c>
    </row>
    <row r="139" spans="1:8" ht="42" customHeight="1">
      <c r="A139" s="43">
        <v>134</v>
      </c>
      <c r="B139" s="23">
        <f t="shared" si="8"/>
        <v>0</v>
      </c>
      <c r="C139" s="26"/>
      <c r="D139" s="1"/>
      <c r="E139" s="1"/>
      <c r="F139" s="18"/>
      <c r="G139" s="36">
        <f t="shared" si="7"/>
        <v>0</v>
      </c>
      <c r="H139" s="38">
        <f t="shared" si="7"/>
        <v>0</v>
      </c>
    </row>
    <row r="140" spans="1:8" ht="42" customHeight="1">
      <c r="A140" s="43">
        <v>135</v>
      </c>
      <c r="B140" s="23">
        <f t="shared" si="8"/>
        <v>0</v>
      </c>
      <c r="C140" s="26"/>
      <c r="D140" s="1"/>
      <c r="E140" s="1"/>
      <c r="F140" s="18"/>
      <c r="G140" s="36">
        <f t="shared" si="7"/>
        <v>0</v>
      </c>
      <c r="H140" s="38">
        <f t="shared" si="7"/>
        <v>0</v>
      </c>
    </row>
    <row r="141" spans="1:8" ht="42" customHeight="1">
      <c r="A141" s="43">
        <v>136</v>
      </c>
      <c r="B141" s="23">
        <f t="shared" si="8"/>
        <v>0</v>
      </c>
      <c r="C141" s="26"/>
      <c r="D141" s="1"/>
      <c r="E141" s="1"/>
      <c r="F141" s="18"/>
      <c r="G141" s="36">
        <f t="shared" si="7"/>
        <v>0</v>
      </c>
      <c r="H141" s="38">
        <f t="shared" si="7"/>
        <v>0</v>
      </c>
    </row>
    <row r="142" spans="1:8" ht="42" customHeight="1">
      <c r="A142" s="43">
        <v>137</v>
      </c>
      <c r="B142" s="23">
        <f t="shared" si="8"/>
        <v>0</v>
      </c>
      <c r="C142" s="26"/>
      <c r="D142" s="1"/>
      <c r="E142" s="1"/>
      <c r="F142" s="18"/>
      <c r="G142" s="36">
        <f t="shared" si="7"/>
        <v>0</v>
      </c>
      <c r="H142" s="38">
        <f t="shared" si="7"/>
        <v>0</v>
      </c>
    </row>
    <row r="143" spans="1:8" ht="42" customHeight="1">
      <c r="A143" s="43">
        <v>138</v>
      </c>
      <c r="B143" s="23">
        <f t="shared" si="8"/>
        <v>0</v>
      </c>
      <c r="C143" s="26"/>
      <c r="D143" s="1"/>
      <c r="E143" s="1"/>
      <c r="F143" s="18"/>
      <c r="G143" s="36">
        <f t="shared" si="7"/>
        <v>0</v>
      </c>
      <c r="H143" s="38">
        <f t="shared" si="7"/>
        <v>0</v>
      </c>
    </row>
    <row r="144" spans="1:8" ht="42" customHeight="1">
      <c r="A144" s="43">
        <v>139</v>
      </c>
      <c r="B144" s="23">
        <f t="shared" si="8"/>
        <v>0</v>
      </c>
      <c r="C144" s="26"/>
      <c r="D144" s="1"/>
      <c r="E144" s="1"/>
      <c r="F144" s="18"/>
      <c r="G144" s="36">
        <f t="shared" si="7"/>
        <v>0</v>
      </c>
      <c r="H144" s="38">
        <f t="shared" si="7"/>
        <v>0</v>
      </c>
    </row>
    <row r="145" spans="1:8" ht="42" customHeight="1">
      <c r="A145" s="43">
        <v>140</v>
      </c>
      <c r="B145" s="23">
        <f t="shared" si="8"/>
        <v>0</v>
      </c>
      <c r="C145" s="26"/>
      <c r="D145" s="1"/>
      <c r="E145" s="1"/>
      <c r="F145" s="18"/>
      <c r="G145" s="36">
        <f t="shared" si="7"/>
        <v>0</v>
      </c>
      <c r="H145" s="38">
        <f t="shared" si="7"/>
        <v>0</v>
      </c>
    </row>
    <row r="146" spans="1:8" ht="42" customHeight="1">
      <c r="A146" s="43">
        <v>141</v>
      </c>
      <c r="B146" s="23">
        <f t="shared" si="8"/>
        <v>0</v>
      </c>
      <c r="C146" s="26"/>
      <c r="D146" s="1"/>
      <c r="E146" s="1"/>
      <c r="F146" s="18"/>
      <c r="G146" s="36">
        <f t="shared" si="7"/>
        <v>0</v>
      </c>
      <c r="H146" s="38">
        <f t="shared" si="7"/>
        <v>0</v>
      </c>
    </row>
    <row r="147" spans="1:8" ht="42" customHeight="1">
      <c r="A147" s="43">
        <v>142</v>
      </c>
      <c r="B147" s="23">
        <f t="shared" si="8"/>
        <v>0</v>
      </c>
      <c r="C147" s="26"/>
      <c r="D147" s="1"/>
      <c r="E147" s="1"/>
      <c r="F147" s="18"/>
      <c r="G147" s="36">
        <f t="shared" si="7"/>
        <v>0</v>
      </c>
      <c r="H147" s="38">
        <f t="shared" si="7"/>
        <v>0</v>
      </c>
    </row>
    <row r="148" spans="1:8" ht="42" customHeight="1">
      <c r="A148" s="43">
        <v>143</v>
      </c>
      <c r="B148" s="23">
        <f t="shared" si="8"/>
        <v>0</v>
      </c>
      <c r="C148" s="26"/>
      <c r="D148" s="1"/>
      <c r="E148" s="1"/>
      <c r="F148" s="18"/>
      <c r="G148" s="36">
        <f t="shared" si="7"/>
        <v>0</v>
      </c>
      <c r="H148" s="38">
        <f t="shared" si="7"/>
        <v>0</v>
      </c>
    </row>
    <row r="149" spans="1:8" ht="42" customHeight="1">
      <c r="A149" s="43">
        <v>144</v>
      </c>
      <c r="B149" s="23">
        <f t="shared" si="8"/>
        <v>0</v>
      </c>
      <c r="C149" s="26"/>
      <c r="D149" s="1"/>
      <c r="E149" s="1"/>
      <c r="F149" s="18"/>
      <c r="G149" s="36">
        <f t="shared" si="7"/>
        <v>0</v>
      </c>
      <c r="H149" s="38">
        <f t="shared" si="7"/>
        <v>0</v>
      </c>
    </row>
    <row r="150" spans="1:8" ht="42" customHeight="1">
      <c r="A150" s="43">
        <v>145</v>
      </c>
      <c r="B150" s="23">
        <f t="shared" si="8"/>
        <v>0</v>
      </c>
      <c r="C150" s="26"/>
      <c r="D150" s="1"/>
      <c r="E150" s="1"/>
      <c r="F150" s="18"/>
      <c r="G150" s="36">
        <f t="shared" si="7"/>
        <v>0</v>
      </c>
      <c r="H150" s="38">
        <f t="shared" si="7"/>
        <v>0</v>
      </c>
    </row>
    <row r="151" spans="1:8" ht="42" customHeight="1">
      <c r="A151" s="43">
        <v>146</v>
      </c>
      <c r="B151" s="23">
        <f t="shared" si="8"/>
        <v>0</v>
      </c>
      <c r="C151" s="26"/>
      <c r="D151" s="1"/>
      <c r="E151" s="1"/>
      <c r="F151" s="18"/>
      <c r="G151" s="36">
        <f t="shared" si="7"/>
        <v>0</v>
      </c>
      <c r="H151" s="38">
        <f t="shared" si="7"/>
        <v>0</v>
      </c>
    </row>
    <row r="152" spans="1:8" ht="42" customHeight="1">
      <c r="A152" s="43">
        <v>147</v>
      </c>
      <c r="B152" s="23">
        <f t="shared" si="8"/>
        <v>0</v>
      </c>
      <c r="C152" s="26"/>
      <c r="D152" s="1"/>
      <c r="E152" s="1"/>
      <c r="F152" s="18"/>
      <c r="G152" s="36">
        <f t="shared" si="7"/>
        <v>0</v>
      </c>
      <c r="H152" s="38">
        <f t="shared" si="7"/>
        <v>0</v>
      </c>
    </row>
    <row r="153" spans="1:8" ht="42" customHeight="1">
      <c r="A153" s="43">
        <v>148</v>
      </c>
      <c r="B153" s="23">
        <f t="shared" si="8"/>
        <v>0</v>
      </c>
      <c r="C153" s="26"/>
      <c r="D153" s="1"/>
      <c r="E153" s="1"/>
      <c r="F153" s="18"/>
      <c r="G153" s="36">
        <f t="shared" si="7"/>
        <v>0</v>
      </c>
      <c r="H153" s="38">
        <f t="shared" si="7"/>
        <v>0</v>
      </c>
    </row>
    <row r="154" spans="1:8" ht="42" customHeight="1">
      <c r="A154" s="43">
        <v>149</v>
      </c>
      <c r="B154" s="23">
        <f t="shared" si="8"/>
        <v>0</v>
      </c>
      <c r="C154" s="26"/>
      <c r="D154" s="1"/>
      <c r="E154" s="1"/>
      <c r="F154" s="18"/>
      <c r="G154" s="36">
        <f t="shared" si="7"/>
        <v>0</v>
      </c>
      <c r="H154" s="38">
        <f t="shared" si="7"/>
        <v>0</v>
      </c>
    </row>
    <row r="155" spans="1:8" ht="42" customHeight="1">
      <c r="A155" s="43">
        <v>150</v>
      </c>
      <c r="B155" s="23">
        <f t="shared" si="8"/>
        <v>0</v>
      </c>
      <c r="C155" s="26"/>
      <c r="D155" s="1"/>
      <c r="E155" s="1"/>
      <c r="F155" s="18"/>
      <c r="G155" s="36">
        <f t="shared" si="7"/>
        <v>0</v>
      </c>
      <c r="H155" s="38">
        <f t="shared" si="7"/>
        <v>0</v>
      </c>
    </row>
    <row r="156" spans="1:8" ht="42" customHeight="1">
      <c r="A156" s="43">
        <v>151</v>
      </c>
      <c r="B156" s="23">
        <f t="shared" si="8"/>
        <v>0</v>
      </c>
      <c r="C156" s="26"/>
      <c r="D156" s="1"/>
      <c r="E156" s="1"/>
      <c r="F156" s="18"/>
      <c r="G156" s="36">
        <f t="shared" si="7"/>
        <v>0</v>
      </c>
      <c r="H156" s="38">
        <f t="shared" si="7"/>
        <v>0</v>
      </c>
    </row>
    <row r="157" spans="1:8" ht="42" customHeight="1">
      <c r="A157" s="43">
        <v>152</v>
      </c>
      <c r="B157" s="23">
        <f t="shared" si="8"/>
        <v>0</v>
      </c>
      <c r="C157" s="26"/>
      <c r="D157" s="1"/>
      <c r="E157" s="1"/>
      <c r="F157" s="18"/>
      <c r="G157" s="36">
        <f t="shared" si="7"/>
        <v>0</v>
      </c>
      <c r="H157" s="38">
        <f t="shared" si="7"/>
        <v>0</v>
      </c>
    </row>
    <row r="158" spans="1:8" ht="42" customHeight="1">
      <c r="A158" s="43">
        <v>153</v>
      </c>
      <c r="B158" s="23">
        <f t="shared" si="8"/>
        <v>0</v>
      </c>
      <c r="C158" s="26"/>
      <c r="D158" s="1"/>
      <c r="E158" s="1"/>
      <c r="F158" s="18"/>
      <c r="G158" s="36">
        <f t="shared" si="7"/>
        <v>0</v>
      </c>
      <c r="H158" s="38">
        <f t="shared" si="7"/>
        <v>0</v>
      </c>
    </row>
    <row r="159" spans="1:8" ht="42" customHeight="1" thickBot="1">
      <c r="A159" s="45"/>
      <c r="B159" s="27" t="s">
        <v>6</v>
      </c>
      <c r="C159" s="27">
        <f>SUM(C6:C57)</f>
        <v>0</v>
      </c>
      <c r="D159" s="28"/>
      <c r="E159" s="28"/>
      <c r="F159" s="29"/>
      <c r="G159" s="28"/>
      <c r="H159" s="37">
        <f>SUM(H6:H57)</f>
        <v>0</v>
      </c>
    </row>
    <row r="160" spans="1:8" ht="42" customHeight="1" thickBot="1">
      <c r="A160" s="46"/>
      <c r="B160" s="31"/>
      <c r="C160" s="32"/>
      <c r="D160" s="33"/>
      <c r="E160" s="33"/>
      <c r="F160" s="34" t="s">
        <v>11</v>
      </c>
      <c r="G160" s="33"/>
      <c r="H160" s="35"/>
    </row>
    <row r="161" spans="1:8" ht="32.1" customHeight="1" thickBot="1">
      <c r="A161" s="46"/>
      <c r="B161" s="31"/>
      <c r="C161" s="32"/>
      <c r="D161" s="33"/>
      <c r="E161" s="33"/>
      <c r="F161" s="49" t="s">
        <v>8</v>
      </c>
      <c r="G161" s="33"/>
      <c r="H161" s="35"/>
    </row>
    <row r="162" spans="1:8" ht="32.1" customHeight="1" thickBot="1">
      <c r="A162" s="46"/>
      <c r="B162" s="31"/>
      <c r="C162" s="32"/>
      <c r="D162" s="33"/>
      <c r="E162" s="33"/>
      <c r="F162" s="50" t="s">
        <v>9</v>
      </c>
      <c r="G162" s="33"/>
      <c r="H162" s="35"/>
    </row>
    <row r="163" spans="1:8" ht="32.1" customHeight="1" thickBot="1">
      <c r="A163" s="46"/>
      <c r="B163" s="31"/>
      <c r="C163" s="32"/>
      <c r="D163" s="33"/>
      <c r="E163" s="33"/>
      <c r="F163" s="49" t="s">
        <v>10</v>
      </c>
      <c r="G163" s="33"/>
      <c r="H163" s="35"/>
    </row>
    <row r="164" spans="1:8" ht="32.1" customHeight="1" thickBot="1">
      <c r="A164" s="46"/>
      <c r="B164" s="31"/>
      <c r="C164" s="32"/>
      <c r="D164" s="33"/>
      <c r="E164" s="33"/>
      <c r="F164" s="49"/>
      <c r="G164" s="33"/>
      <c r="H164" s="35"/>
    </row>
    <row r="165" spans="1:8" ht="32.1" customHeight="1">
      <c r="A165" s="47"/>
      <c r="B165" s="7"/>
      <c r="C165" s="9"/>
      <c r="D165" s="2"/>
      <c r="E165" s="2"/>
      <c r="F165" s="30"/>
      <c r="G165" s="2"/>
      <c r="H165" s="2"/>
    </row>
    <row r="166" spans="1:8" ht="32.1" customHeight="1">
      <c r="A166" s="47"/>
      <c r="B166" s="7"/>
      <c r="C166" s="9"/>
      <c r="D166" s="2"/>
      <c r="E166" s="2"/>
      <c r="F166" s="30"/>
      <c r="G166" s="2"/>
      <c r="H166" s="2"/>
    </row>
    <row r="167" spans="1:8" ht="32.1" customHeight="1">
      <c r="A167" s="47"/>
      <c r="B167" s="7"/>
      <c r="C167" s="9"/>
      <c r="D167" s="2"/>
      <c r="E167" s="2"/>
      <c r="F167" s="30"/>
      <c r="G167" s="2"/>
      <c r="H167" s="2"/>
    </row>
  </sheetData>
  <phoneticPr fontId="1" type="noConversion"/>
  <printOptions horizontalCentered="1"/>
  <pageMargins left="7.874015748031496E-2" right="7.874015748031496E-2" top="0.39370078740157483" bottom="0.98425196850393704" header="0.47244094488188981" footer="0.51181102362204722"/>
  <pageSetup paperSize="9" orientation="portrait" horizontalDpi="4294967293" r:id="rId1"/>
  <headerFooter alignWithMargins="0">
    <oddFooter>&amp;L&amp;F
&amp;D&amp;C&amp;P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60" zoomScaleNormal="60" workbookViewId="0">
      <selection activeCell="X34" sqref="X34"/>
    </sheetView>
  </sheetViews>
  <sheetFormatPr defaultRowHeight="12.75"/>
  <cols>
    <col min="1" max="16384" width="9.140625" style="69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BLANCO ritformulier</vt:lpstr>
      <vt:lpstr>Blanco rit formulier oud</vt:lpstr>
      <vt:lpstr>afbeeldingen</vt:lpstr>
      <vt:lpstr>'Blanco rit formulier oud'!Afdrukbereik</vt:lpstr>
      <vt:lpstr>'Blanco rit formulier oud'!Afdruktitels</vt:lpstr>
    </vt:vector>
  </TitlesOfParts>
  <Company>0401-1004556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WKK</dc:creator>
  <cp:lastModifiedBy>Dell</cp:lastModifiedBy>
  <cp:lastPrinted>2021-05-09T15:31:08Z</cp:lastPrinted>
  <dcterms:created xsi:type="dcterms:W3CDTF">2008-08-19T18:59:09Z</dcterms:created>
  <dcterms:modified xsi:type="dcterms:W3CDTF">2021-05-11T18:39:00Z</dcterms:modified>
</cp:coreProperties>
</file>