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Anita\roadtrip Engeland 2024\Anita\"/>
    </mc:Choice>
  </mc:AlternateContent>
  <xr:revisionPtr revIDLastSave="0" documentId="8_{984769BE-67BA-4645-8E3B-933FE83842C3}" xr6:coauthVersionLast="47" xr6:coauthVersionMax="47" xr10:uidLastSave="{00000000-0000-0000-0000-000000000000}"/>
  <bookViews>
    <workbookView xWindow="1560" yWindow="1560" windowWidth="21600" windowHeight="11385" activeTab="2" xr2:uid="{75473B00-A67F-4649-B5FE-2AE234293705}"/>
  </bookViews>
  <sheets>
    <sheet name="WKP" sheetId="2" r:id="rId1"/>
    <sheet name="NYM" sheetId="1" r:id="rId2"/>
    <sheet name="Gardens" sheetId="3" r:id="rId3"/>
    <sheet name="Ambleside" sheetId="4" r:id="rId4"/>
  </sheets>
  <definedNames>
    <definedName name="_xlnm.Print_Area" localSheetId="3">Ambleside!$B$70:$I$136</definedName>
    <definedName name="_xlnm.Print_Area" localSheetId="2">Gardens!$B$3:$I$89</definedName>
    <definedName name="_xlnm.Print_Area" localSheetId="1">NYM!$B$81:$I$150</definedName>
    <definedName name="_xlnm.Print_Area" localSheetId="0">WKP!$B$81:$I$160</definedName>
    <definedName name="_xlnm.Print_Titles" localSheetId="3">Ambleside!$3:$6</definedName>
    <definedName name="_xlnm.Print_Titles" localSheetId="1">NYM!$3:$6</definedName>
    <definedName name="_xlnm.Print_Titles" localSheetId="0">WKP!$3:$6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4" l="1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F136" i="4"/>
  <c r="F134" i="4"/>
  <c r="F133" i="4"/>
  <c r="I133" i="4" s="1"/>
  <c r="F132" i="4"/>
  <c r="I132" i="4" s="1"/>
  <c r="F131" i="4"/>
  <c r="I131" i="4" s="1"/>
  <c r="F130" i="4"/>
  <c r="F129" i="4"/>
  <c r="I129" i="4" s="1"/>
  <c r="F128" i="4"/>
  <c r="I128" i="4" s="1"/>
  <c r="F127" i="4"/>
  <c r="I127" i="4" s="1"/>
  <c r="F126" i="4"/>
  <c r="I126" i="4" s="1"/>
  <c r="F125" i="4"/>
  <c r="I125" i="4" s="1"/>
  <c r="F124" i="4"/>
  <c r="I124" i="4" s="1"/>
  <c r="F123" i="4"/>
  <c r="I123" i="4" s="1"/>
  <c r="F122" i="4"/>
  <c r="I122" i="4" s="1"/>
  <c r="F121" i="4"/>
  <c r="I121" i="4" s="1"/>
  <c r="F120" i="4"/>
  <c r="I120" i="4" s="1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I130" i="4"/>
  <c r="I134" i="4"/>
  <c r="I135" i="4"/>
  <c r="I136" i="4"/>
  <c r="I7" i="4"/>
  <c r="H7" i="4"/>
  <c r="D80" i="3"/>
  <c r="D81" i="3"/>
  <c r="D82" i="3"/>
  <c r="D83" i="3"/>
  <c r="D84" i="3"/>
  <c r="D85" i="3"/>
  <c r="D86" i="3"/>
  <c r="D87" i="3"/>
  <c r="D88" i="3"/>
  <c r="D89" i="3"/>
  <c r="F89" i="3"/>
  <c r="I89" i="3" s="1"/>
  <c r="F88" i="3"/>
  <c r="I88" i="3" s="1"/>
  <c r="F87" i="3"/>
  <c r="I87" i="3" s="1"/>
  <c r="F86" i="3"/>
  <c r="I86" i="3" s="1"/>
  <c r="F85" i="3"/>
  <c r="I85" i="3" s="1"/>
  <c r="F84" i="3"/>
  <c r="I84" i="3" s="1"/>
  <c r="F83" i="3"/>
  <c r="I83" i="3" s="1"/>
  <c r="F82" i="3"/>
  <c r="I82" i="3" s="1"/>
  <c r="F81" i="3"/>
  <c r="I81" i="3" s="1"/>
  <c r="F80" i="3"/>
  <c r="I80" i="3" s="1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I7" i="3"/>
  <c r="H7" i="3"/>
  <c r="D132" i="1"/>
  <c r="D133" i="1"/>
  <c r="D134" i="1"/>
  <c r="D135" i="1"/>
  <c r="D136" i="1"/>
  <c r="D137" i="1"/>
  <c r="D138" i="1" s="1"/>
  <c r="D139" i="1" s="1"/>
  <c r="D140" i="1" s="1"/>
  <c r="D141" i="1"/>
  <c r="D142" i="1"/>
  <c r="D143" i="1"/>
  <c r="D144" i="1" s="1"/>
  <c r="D145" i="1"/>
  <c r="D146" i="1"/>
  <c r="D148" i="1"/>
  <c r="D149" i="1"/>
  <c r="D150" i="1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6" i="2"/>
  <c r="D145" i="2"/>
  <c r="D144" i="2"/>
  <c r="D143" i="2"/>
  <c r="D142" i="2"/>
  <c r="D141" i="2"/>
  <c r="D140" i="2"/>
  <c r="D139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6" i="2"/>
  <c r="F145" i="2"/>
  <c r="F144" i="2"/>
  <c r="F143" i="2"/>
  <c r="F142" i="2"/>
  <c r="F141" i="2"/>
  <c r="F140" i="2"/>
  <c r="F139" i="2"/>
  <c r="I147" i="1"/>
  <c r="H8" i="2"/>
  <c r="I8" i="2"/>
  <c r="H9" i="2"/>
  <c r="I9" i="2"/>
  <c r="I140" i="2" s="1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I141" i="2" s="1"/>
  <c r="H20" i="2"/>
  <c r="I20" i="2"/>
  <c r="H21" i="2"/>
  <c r="I21" i="2"/>
  <c r="H22" i="2"/>
  <c r="I22" i="2"/>
  <c r="I142" i="2" s="1"/>
  <c r="H23" i="2"/>
  <c r="I23" i="2"/>
  <c r="H24" i="2"/>
  <c r="I24" i="2"/>
  <c r="H25" i="2"/>
  <c r="I25" i="2"/>
  <c r="H26" i="2"/>
  <c r="I26" i="2"/>
  <c r="H27" i="2"/>
  <c r="I27" i="2"/>
  <c r="H28" i="2"/>
  <c r="I28" i="2"/>
  <c r="I143" i="2" s="1"/>
  <c r="H29" i="2"/>
  <c r="I29" i="2"/>
  <c r="H30" i="2"/>
  <c r="I30" i="2"/>
  <c r="H31" i="2"/>
  <c r="I31" i="2"/>
  <c r="I144" i="2" s="1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I145" i="2" s="1"/>
  <c r="H41" i="2"/>
  <c r="I41" i="2"/>
  <c r="H42" i="2"/>
  <c r="I42" i="2"/>
  <c r="H43" i="2"/>
  <c r="I43" i="2"/>
  <c r="I146" i="2" s="1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I148" i="2" s="1"/>
  <c r="H53" i="2"/>
  <c r="I53" i="2"/>
  <c r="H54" i="2"/>
  <c r="I54" i="2"/>
  <c r="H55" i="2"/>
  <c r="I55" i="2"/>
  <c r="I149" i="2" s="1"/>
  <c r="H56" i="2"/>
  <c r="I56" i="2"/>
  <c r="I150" i="2" s="1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I151" i="2" s="1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I152" i="2" s="1"/>
  <c r="H76" i="2"/>
  <c r="I76" i="2"/>
  <c r="H77" i="2"/>
  <c r="I77" i="2"/>
  <c r="I153" i="2" s="1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I154" i="2" s="1"/>
  <c r="H85" i="2"/>
  <c r="I85" i="2"/>
  <c r="H86" i="2"/>
  <c r="I86" i="2"/>
  <c r="I155" i="2" s="1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I156" i="2" s="1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I157" i="2" s="1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I158" i="2" s="1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I159" i="2" s="1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I160" i="2" s="1"/>
  <c r="I7" i="2"/>
  <c r="I139" i="2" s="1"/>
  <c r="H7" i="2"/>
  <c r="F137" i="1"/>
  <c r="F138" i="1" s="1"/>
  <c r="F139" i="1" s="1"/>
  <c r="F140" i="1" s="1"/>
  <c r="I140" i="1" s="1"/>
  <c r="F150" i="1"/>
  <c r="I150" i="1" s="1"/>
  <c r="F149" i="1"/>
  <c r="I149" i="1" s="1"/>
  <c r="F148" i="1"/>
  <c r="I148" i="1" s="1"/>
  <c r="F146" i="1"/>
  <c r="I146" i="1" s="1"/>
  <c r="F145" i="1"/>
  <c r="I145" i="1" s="1"/>
  <c r="F143" i="1"/>
  <c r="F144" i="1" s="1"/>
  <c r="I144" i="1" s="1"/>
  <c r="F142" i="1"/>
  <c r="I142" i="1" s="1"/>
  <c r="F141" i="1"/>
  <c r="I141" i="1" s="1"/>
  <c r="F136" i="1"/>
  <c r="I136" i="1" s="1"/>
  <c r="F135" i="1"/>
  <c r="I135" i="1" s="1"/>
  <c r="F134" i="1"/>
  <c r="I134" i="1" s="1"/>
  <c r="F133" i="1"/>
  <c r="I133" i="1" s="1"/>
  <c r="F132" i="1"/>
  <c r="I132" i="1" s="1"/>
  <c r="I128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I7" i="1"/>
  <c r="H7" i="1"/>
  <c r="I143" i="1" l="1"/>
  <c r="I137" i="1"/>
  <c r="I138" i="1"/>
  <c r="I139" i="1"/>
</calcChain>
</file>

<file path=xl/sharedStrings.xml><?xml version="1.0" encoding="utf-8"?>
<sst xmlns="http://schemas.openxmlformats.org/spreadsheetml/2006/main" count="563" uniqueCount="426">
  <si>
    <t>km</t>
  </si>
  <si>
    <t>totaal</t>
  </si>
  <si>
    <t>trip</t>
  </si>
  <si>
    <t>nr.</t>
  </si>
  <si>
    <t>check</t>
  </si>
  <si>
    <t xml:space="preserve">beschrijving </t>
  </si>
  <si>
    <t>Sla linksaf</t>
  </si>
  <si>
    <t>Informatie voor onderweg</t>
  </si>
  <si>
    <t>Weg vervolgen naar High St</t>
  </si>
  <si>
    <t xml:space="preserve"> </t>
  </si>
  <si>
    <t>Sla rechtsaf naar Cleveland Wy</t>
  </si>
  <si>
    <t>Sla linksaf naar de A170</t>
  </si>
  <si>
    <t>Sla rechtsaf richting de A170</t>
  </si>
  <si>
    <t>Sla linksaf naar Wrelton Cliff Rd</t>
  </si>
  <si>
    <t>Weg vervolgen naar Cropton Ln</t>
  </si>
  <si>
    <t>Sla rechtsaf bij Moor Ln</t>
  </si>
  <si>
    <t>Weg vervolgen naar Birk Head Ln</t>
  </si>
  <si>
    <t>Weg vervolgen naar Syke Brow</t>
  </si>
  <si>
    <t>Sla linksaf naar Ings Ln</t>
  </si>
  <si>
    <t>Front St draait naar rechts en wordt High St / Low St</t>
  </si>
  <si>
    <t>Sla linksaf naar Front St</t>
  </si>
  <si>
    <t>Sla linksaf naar Anserdale Ln</t>
  </si>
  <si>
    <t>Flauwe bocht naar rechts</t>
  </si>
  <si>
    <t>Sla linksaf naar Moor Ln</t>
  </si>
  <si>
    <t>Weg vervolgen naar Main St</t>
  </si>
  <si>
    <t>Weg vervolgen naar Keld Ln</t>
  </si>
  <si>
    <t>Weg vervolgen naar Blakey Rd</t>
  </si>
  <si>
    <t>Weg vervolgen naar Stepin Turn</t>
  </si>
  <si>
    <t>Flauwe bocht naar rechts naar Blakey Rdg</t>
  </si>
  <si>
    <t>Weg vervolgen naar Upper Esk Rd</t>
  </si>
  <si>
    <t>Weg vervolgen naar Hob Hole</t>
  </si>
  <si>
    <t>Weg vervolgen naar Sleddale Rd</t>
  </si>
  <si>
    <t>Sla rechtsaf naar Crag Bank</t>
  </si>
  <si>
    <t>Flauwe bocht naar links</t>
  </si>
  <si>
    <t>Weg vervolgen naar Battersby Ave</t>
  </si>
  <si>
    <t>Unnamed Road - Rijd naar het zuidoosten</t>
  </si>
  <si>
    <t>Weg vervolgen naar Stokesley</t>
  </si>
  <si>
    <t>Sla linksaf naar Easby Ln</t>
  </si>
  <si>
    <t>Flauwe bocht naar rechts naar Cross Ln</t>
  </si>
  <si>
    <t>Neem op de rotonde de 1ste afslag naar Little Ayton Ln</t>
  </si>
  <si>
    <t>Weg vervolgen naar Station Rd</t>
  </si>
  <si>
    <t>Weg vervolgen naar Dikes Ln</t>
  </si>
  <si>
    <t>Cleveland Way - Rijd naar het noorden op Cleveland Wy</t>
  </si>
  <si>
    <t>Sla rechtsaf naar Station Rd</t>
  </si>
  <si>
    <t>Coronation Cottages - Rijd naar het westen op Potter's Side Ln</t>
  </si>
  <si>
    <t>Weg vervolgen naar Potter's Side Ln</t>
  </si>
  <si>
    <t>Weg vervolgen naar Sandhill Bank</t>
  </si>
  <si>
    <t>Crossroads - Rijd naar het noorden op Smeathorns Rd</t>
  </si>
  <si>
    <t>Langburn's Bank draait iets naar rechts en wordt Smeathorns Rd</t>
  </si>
  <si>
    <t>Sla linksaf naar Langburn's Bank</t>
  </si>
  <si>
    <t>Flauwe bocht naar links om op New Rd te blijven</t>
  </si>
  <si>
    <t>New Road - Rijd naar het noordoosten op New Rd</t>
  </si>
  <si>
    <t>Sla rechtsaf naar New Rd</t>
  </si>
  <si>
    <t>Sla linksaf om op Dibble Bridge Bank te blijven</t>
  </si>
  <si>
    <t>Sla linksaf naar Dibble Bridge Bank</t>
  </si>
  <si>
    <t>Sla rechtsaf naar Blakey Rdg</t>
  </si>
  <si>
    <t>Weg vervolgen naar Knott Rd</t>
  </si>
  <si>
    <t>Weg vervolgen naar Master's Gate</t>
  </si>
  <si>
    <t>Flauwe bocht naar rechts naar Hollins Ln</t>
  </si>
  <si>
    <t>Weg vervolgen naar Bell End Grn</t>
  </si>
  <si>
    <t>Weg vervolgen naar New Rd</t>
  </si>
  <si>
    <t>Rosedale Abbey - Rijd naar het noordwesten</t>
  </si>
  <si>
    <t>Sla rechtsaf naar Gill Ln</t>
  </si>
  <si>
    <t>Sla linksaf naar Rosedale Abbey</t>
  </si>
  <si>
    <t>Weg vervolgen naar Heygate Bank</t>
  </si>
  <si>
    <t>Weg vervolgen naar Hamer Bank</t>
  </si>
  <si>
    <t>Sla rechtsaf bij Smith's Ln</t>
  </si>
  <si>
    <t>Weg vervolgen naar Caper Hill</t>
  </si>
  <si>
    <t>Flauwe bocht naar rechts naar Common Ln</t>
  </si>
  <si>
    <t>Unnamed Road - Rijd naar het westen</t>
  </si>
  <si>
    <t>Houd links aan</t>
  </si>
  <si>
    <t>Carr Lane - Rijd naar het westen</t>
  </si>
  <si>
    <t>Weg vervolgen naar Carr Ln</t>
  </si>
  <si>
    <t>Weg vervolgen naar Arncliffe Terrace</t>
  </si>
  <si>
    <t>Arncliffe Terrace - Rijd naar het zuidwesten</t>
  </si>
  <si>
    <t>Weg vervolgen naar Limber Hill</t>
  </si>
  <si>
    <t>Sla linksaf naar Egton Ln</t>
  </si>
  <si>
    <t>Sla rechtsaf naar Broom House Ln</t>
  </si>
  <si>
    <t>Weg vervolgen naar Egton Clf</t>
  </si>
  <si>
    <t>Bartons Row - Rijd naar het zuidoosten</t>
  </si>
  <si>
    <t>Sla linksaf bij High St</t>
  </si>
  <si>
    <t>Weg vervolgen naar Front St</t>
  </si>
  <si>
    <t>Weg vervolgen naar Fair Head Ln</t>
  </si>
  <si>
    <t>A169 - Rijd naar het noordwesten</t>
  </si>
  <si>
    <t>Flauwe bocht naar links naar de A169</t>
  </si>
  <si>
    <t>Weg vervolgen naar Cow Wath Bank</t>
  </si>
  <si>
    <t>Weg vervolgen naar The Grn</t>
  </si>
  <si>
    <t>Mallyan Hotel - Rijd naar het noordoosten</t>
  </si>
  <si>
    <t>Sla rechtsaf</t>
  </si>
  <si>
    <t>Wheeldale Road - Rijd naar het noorden op Wheeldale Rd</t>
  </si>
  <si>
    <t>Weg vervolgen naar Wheeldale Rd</t>
  </si>
  <si>
    <t>Stape Rd draait naar links en wordt Keys Beck Rd</t>
  </si>
  <si>
    <t>Weg vervolgen naar Stape Rd</t>
  </si>
  <si>
    <t>Weg vervolgen naar Rawcliff Rd</t>
  </si>
  <si>
    <t>Weg vervolgen naar Yatts Rd</t>
  </si>
  <si>
    <t>Weg vervolgen naar Undercliffe</t>
  </si>
  <si>
    <t>Sla rechtsaf naar Castlegate</t>
  </si>
  <si>
    <t>Sla linksaf naar Hatcase Ln</t>
  </si>
  <si>
    <t>Eastgate - Rijd naar het noorden op Malton Rd / de A169</t>
  </si>
  <si>
    <t>Rechts The White Swann Inn, Newton-on-Rawcliffe, Pickering YO18 8QA, https://whiteswannewton.com/</t>
  </si>
  <si>
    <t>Rechts Wheeldale Roman Road, Wheeldale Rd, Goathland YO22 5AP</t>
  </si>
  <si>
    <t>Rechts Goathland Tea Rooms, West Mt, West Mount, Goathland, Whitby YO22 5AL</t>
  </si>
  <si>
    <t>Links afslaan (route verlaten) naar Old School Coffee Shop, Grosmont, Whitby YO22 5QW</t>
  </si>
  <si>
    <t>Rechts The Station Tavern, Front St, Grosmont, Whitby YO22 5PA</t>
  </si>
  <si>
    <t>Links The Geall Gallery, Front St, Grosmont, Whitby YO22 5QE, https://www.chrisgeall.com/</t>
  </si>
  <si>
    <t>Beggar's Bridge, Glaisdale YO21 2QN</t>
  </si>
  <si>
    <t>Rechts Grosmont Car &amp; Coach Park, 1 Front St, Grosmont, Whitby YO22 5PA</t>
  </si>
  <si>
    <t>Links, The Coach Inn, Rosedale Abbey, Pickering YO18 8SD, https://www.coachhouseinn.co.uk/</t>
  </si>
  <si>
    <t>Rechts Gillies Jones, The Old Forge, Rosedale Abbey, Pickering YO18 8SA, https://gilliesjonesglass.co.uk/</t>
  </si>
  <si>
    <t>Links Young Ralph's Cross, Blakey Rdg, Whitby YO21 2NL</t>
  </si>
  <si>
    <t>Clevenland Inn, Commondale, Whitby YO21 2HG</t>
  </si>
  <si>
    <t>Rechts Lion Inn Blakey Ridge, York YO62 7LQ, https://lionblakey.co.uk/</t>
  </si>
  <si>
    <t>Shell, Keld Head, Main St, Pickering YO18 8NS</t>
  </si>
  <si>
    <t xml:space="preserve">Forest and Vale, Malton Rd, Pickering YO18 7DL </t>
  </si>
  <si>
    <t>miles</t>
  </si>
  <si>
    <t>Unnamed Road - Rijd naar het oosten, richting Lease Rigg Ln</t>
  </si>
  <si>
    <t>Mucky Duck - Rijd naar het noorden op Rawcliff Rd, richting Keld Ln</t>
  </si>
  <si>
    <t>Neem op de rotonde de 2e afslag naar Kirkham Ln / de A169</t>
  </si>
  <si>
    <t>Cow Wath Bank - Rijd naar het oosten, richting Cow Wath Bank</t>
  </si>
  <si>
    <t>Station Cottages - Rijd naar het westen op Front St, richting Waterloo</t>
  </si>
  <si>
    <t>Broom House Lane - Rijd naar het westen op Broom House Ln, richting Egton Ln</t>
  </si>
  <si>
    <t>Smith's Lane - Rijd naar het zuidwesten, richting Hamer Bank</t>
  </si>
  <si>
    <t>School House - Rijd naar het noorden, richting Rosedale Abbey</t>
  </si>
  <si>
    <t>Blakey Ridge - Rijd naar het noorden op Blakey Rdg, richting High St</t>
  </si>
  <si>
    <t>Blakey Ridge - Rijd naar het noorden op Blakey Rdg, richting Byre Ln</t>
  </si>
  <si>
    <t>Crag Bank - Rijd naar het westen, richting Crag Bank</t>
  </si>
  <si>
    <t>Dikes Lane - Rijd naar het westen op Dikes Ln, richting Cleveland Wy</t>
  </si>
  <si>
    <t>Little Ayton Lane - Rijd naar het zuidoosten op Little Ayton Ln, richting Leven Ct</t>
  </si>
  <si>
    <t>Sleddale Road - Rijd naar het zuidoosten op Sleddale Rd, richting Hob Hole</t>
  </si>
  <si>
    <t>Blakey Ridge - Rijd naar het zuiden op Blakey Rdg, richting Blakey Bank</t>
  </si>
  <si>
    <t>Blakey Road - Rijd naar het zuiden op Blakey Rd, richting Dale End Rd</t>
  </si>
  <si>
    <t>Green Gate Cottage - Rijd naar het zuidoosten op Main St, richting Moor Ln</t>
  </si>
  <si>
    <t>The Blacksmiths Arms - Rijd naar het zuiden op Anserdale Ln, richting Front St</t>
  </si>
  <si>
    <t>Low Askew Cottages - Rijd naar het oosten, richting Moor Ln</t>
  </si>
  <si>
    <t>Northcote - Rijd naar het zuidwesten, richting High St</t>
  </si>
  <si>
    <t>Links afslaan (de route verlaten) naar Goathland Station met Tea Room, Goathland, Whitby YO22 5NF, https://www.nymr.co.uk/pages/category/goathland-station</t>
  </si>
  <si>
    <t>Neem op de rotonde de 3e afslag naar Lound Rd / de A65</t>
  </si>
  <si>
    <t>Weg vervolgen naar Nether Bridge / de A6</t>
  </si>
  <si>
    <t>Sla rechtsaf richting Kirkland / de A6</t>
  </si>
  <si>
    <t>Sla linksaf naar Gillinggate</t>
  </si>
  <si>
    <t>Weg vervolgen naar Bankfield Rd</t>
  </si>
  <si>
    <t>Sla linksaf naar Greenside</t>
  </si>
  <si>
    <t>Weg vervolgen naar Underbarrow Rd</t>
  </si>
  <si>
    <t>Underbarrow Road - Rijd naar het noordwesten op Underbarrow Rd</t>
  </si>
  <si>
    <t>Weg vervolgen naar Thorns Ln</t>
  </si>
  <si>
    <t>Weg vervolgen naar Blackbeck Brow</t>
  </si>
  <si>
    <t>Blackbeck Brow draait iets naar links en wordt Hollin Bank Hill</t>
  </si>
  <si>
    <t>Weg vervolgen naar Totter Bank</t>
  </si>
  <si>
    <t>Weg vervolgen naar de A5074</t>
  </si>
  <si>
    <t>Sla rechtsaf naar de A592</t>
  </si>
  <si>
    <t>Neem op de rotonde de 1ste afslag naar Rayrigg Rd / de A592</t>
  </si>
  <si>
    <t>Sla rechtsaf naar Birthwaite Rd</t>
  </si>
  <si>
    <t>Sla rechtsaf naar High St</t>
  </si>
  <si>
    <t>Sla linksaf naar de A592</t>
  </si>
  <si>
    <t>Sla linksaf naar Kirkstone Pass / de A592</t>
  </si>
  <si>
    <t>A592 - Rijd naar het noordoosten op de A592</t>
  </si>
  <si>
    <t>Scherpe bocht naar links</t>
  </si>
  <si>
    <t>Flauwe bocht naar links naar de A592</t>
  </si>
  <si>
    <t>Sla rechtsaf naar Park Brow / de A5091</t>
  </si>
  <si>
    <t>Sla linksaf om op Park Brow / de A5091 te blijven</t>
  </si>
  <si>
    <t>Park Brow - Rijd naar het noordoosten op Park Brow / de A5091</t>
  </si>
  <si>
    <t>A5091 - Rijd naar het noorden op de A5091</t>
  </si>
  <si>
    <t>Scherpe bocht naar links naar Waithwaite</t>
  </si>
  <si>
    <t>Sla linksaf naar Station Rd / de B5322</t>
  </si>
  <si>
    <t>B5322 - Rijd naar het zuiden op de B5322</t>
  </si>
  <si>
    <t>Sla rechtsaf naar de A591</t>
  </si>
  <si>
    <t>Unnamed Road - Rijd naar het zuidwesten</t>
  </si>
  <si>
    <t>Unnamed Road - Rijd naar het zuiden</t>
  </si>
  <si>
    <t>Red Lion Square - Rijd naar het zuidwesten op Broadgate / de B5287</t>
  </si>
  <si>
    <t>Sla linksaf naar de B5287</t>
  </si>
  <si>
    <t>Neem op de rotonde de 2e afslag naar de A591</t>
  </si>
  <si>
    <t>A591 - Rijd naar het zuiden</t>
  </si>
  <si>
    <t>Sla linksaf naar de A591</t>
  </si>
  <si>
    <t>Sla rechtsaf om op de A593 te blijven</t>
  </si>
  <si>
    <t>Sla linksaf om op de A593 te blijven</t>
  </si>
  <si>
    <t>Flauwe bocht naar links naar de B5286</t>
  </si>
  <si>
    <t>B5286 - Rijd naar het zuidoosten op de B5286</t>
  </si>
  <si>
    <t>Sla rechtsaf naar de B5285</t>
  </si>
  <si>
    <t>Ga rechtdoor</t>
  </si>
  <si>
    <t>Sla rechtsaf richting de A590</t>
  </si>
  <si>
    <t>Sla linksaf naar de A590</t>
  </si>
  <si>
    <t>Neem de 1ste afslag op Newby Bridge Roundabout naar de A592</t>
  </si>
  <si>
    <t>Sla rechtsaf naar Fell Foot Brow</t>
  </si>
  <si>
    <t>Weg vervolgen naar Smithy Ln</t>
  </si>
  <si>
    <t>Gilpin View - Rijd naar het zuiden op de A5074</t>
  </si>
  <si>
    <t>Sla linksaf om op de A5074 te blijven</t>
  </si>
  <si>
    <t>Sla linksaf naar Old Rd</t>
  </si>
  <si>
    <t>Sla rechtsaf naar Underhill</t>
  </si>
  <si>
    <t>Sla linksaf naar Lowgate</t>
  </si>
  <si>
    <t>Sla rechtsaf bij de 1e dwarsstraat, Levens Ln op</t>
  </si>
  <si>
    <t>Weg vervolgen naar de A6</t>
  </si>
  <si>
    <t>Sla rechtsaf om op de A6 te blijven</t>
  </si>
  <si>
    <t>Ga rechtdoor op White Ln</t>
  </si>
  <si>
    <t>Sla linksaf bij de 1e dwarsstraat, de B6385 op</t>
  </si>
  <si>
    <t>Sla linksaf bij Milton Ln</t>
  </si>
  <si>
    <t>Sla linksaf naar de A65</t>
  </si>
  <si>
    <t>Hotel Crooklands, Crooklands, Kendal, Milnthorpe LA7 7NW, https://www.crooklands.com/</t>
  </si>
  <si>
    <t>Texaco</t>
  </si>
  <si>
    <t>Scout Scar Mushroom, Underbarrow Rd, Kendal LA8 8HB</t>
  </si>
  <si>
    <t>The Black Labrador, Underbarrow, Kendal LA8 8HQ, https://theblacklabrador.co.uk/</t>
  </si>
  <si>
    <t>The Brown Horse Inn, A5074 Nr Windermere, Windermere LA23 3NR, https://www.thebrownhorseinn.co.uk/</t>
  </si>
  <si>
    <t>Jetty Museum, Rayrigg Rd, Bowness-on-Windermere, Windermere LA23 1BN, https://lakelandarts.org.uk/windermere-jetty-museum/</t>
  </si>
  <si>
    <t>Queens Head, Town Head, Troutbeck, Windermere LA23 1PW, https://queensheadtroutbeck.pub/</t>
  </si>
  <si>
    <t>Kirkstone Pass Car Park, Pass Inn, Ambleside LA22 9LQ</t>
  </si>
  <si>
    <t>White Lion Inn, Carpark, Patterdale, Penrith CA11 0NW</t>
  </si>
  <si>
    <t>Aira Force and Ullswater Carpark, Watermillock, Penrith CA11 0JS, https://www.nationaltrust.org.uk/visit/lake-district/aira-force-and-gowbarrow-park</t>
  </si>
  <si>
    <t>Aira Force Waterfall Carpark, Matterdale, Penrith CA11 0JS</t>
  </si>
  <si>
    <t>Aira High Force Waterfall Carpark, Park Brow, Penrith CA11 0JY</t>
  </si>
  <si>
    <t>Threlkeld Quarry &amp; Mining Museum, Quarry, Threlkeld, Keswick CA12 4TT, https://www.threlkeldquarryandminingmuseum.co.uk/the-railway/</t>
  </si>
  <si>
    <t>Traveller's Rest Inn, A591, Grasmere LA22 9RR, https://www.lakedistrictinns.co.uk/travellers-rest</t>
  </si>
  <si>
    <t>Grasmere, historisch dorpje</t>
  </si>
  <si>
    <t>The Glen Rothay Hotel and Badger Bar, Rydal, Ambleside LA22 9LR, https://www.theglenrothay.co.uk/</t>
  </si>
  <si>
    <t>BP</t>
  </si>
  <si>
    <t>Hawkshead, historisch dorpje o.a. met Beatrix Potter Gallery, Main St, Hawkshead, Ambleside LA22 0NS, https://www.nationaltrust.org.uk/visit/lake-district/beatrix-potter-gallery-and-hawkshead</t>
  </si>
  <si>
    <t>Masons Arms Inn, Strawberry Bank, Grange-over-Sands LA11 6NW, https://masonsarmsstrawberrybank.co.uk/</t>
  </si>
  <si>
    <t>Gilpin Bridge Inn, Bridge End Cottage, Levens, Kendal LA8 8EP, https://www.robinsonsbrewery.com/pubs/gilpin-bridge-inn-levens/</t>
  </si>
  <si>
    <t>Levens Hall, Levens Hall, Kendal LA8 0PD, https://www.levenshall.co.uk/</t>
  </si>
  <si>
    <t>Unnamed Road - Rijd naar het zuidoosten, richting Harry Brow</t>
  </si>
  <si>
    <t>Levens Bridge - Rijd naar het zuiden op de A6, richting Princes Way</t>
  </si>
  <si>
    <t>The Green - Rijd naar het noordoosten op Lowgate, richting Levens Ln</t>
  </si>
  <si>
    <t>Lowgate - Rijd naar het oosten op Old Rd, richting Underhill</t>
  </si>
  <si>
    <t>A5074 - Rijd naar het zuidoosten op de A5074, richting Howe Ln</t>
  </si>
  <si>
    <t xml:space="preserve">Sla rechtsaf naar Hyning Brow / de A5074 </t>
  </si>
  <si>
    <t>Cowmire Hall - Rijd naar het noorden, richting de A5074</t>
  </si>
  <si>
    <t>Strawberry Bank - Rijd naar het zuiden op Fell Foot Brow, richting Smithy Ln</t>
  </si>
  <si>
    <t>Atkinson Court - Rijd naar het noordoosten op Fell Foot Brow, richting Sow How Ln</t>
  </si>
  <si>
    <t>Railway Cottages - Rijd naar het zuidwesten, richting The Colonnade</t>
  </si>
  <si>
    <t>Main Street - Rijd naar het zuidwesten, richting Main St</t>
  </si>
  <si>
    <t>Unnamed Road - Rijd naar het noordwesten, richting Loanthwaite Ln</t>
  </si>
  <si>
    <t>Croft Lodge - Rijd naar het zuidwesten op de A593, richting de B5286</t>
  </si>
  <si>
    <t>Sla linksaf naar Rothay Rd / de A593</t>
  </si>
  <si>
    <t>Lake Road - Rijd naar het zuidwesten op Wansfell Rd / de A591, richting Birch Rd</t>
  </si>
  <si>
    <t xml:space="preserve">Neem op de rotonde de 2e afslag naar Rydal Rd / de A591 </t>
  </si>
  <si>
    <t>Rydal Bridge - Rijd naar het oosten op de A591, richting Under Loughrigg</t>
  </si>
  <si>
    <t xml:space="preserve">Sla rechtsaf naar Swan Ln / de B5287 </t>
  </si>
  <si>
    <t xml:space="preserve">Sla linksaf naar Regional Rte 71 / de A66 </t>
  </si>
  <si>
    <t>Unnamed Road - Rijd naar het westen, richting Regional Rte 71 / de A66</t>
  </si>
  <si>
    <t>Park Brow - Rijd naar het zuidwesten op de A592, richting Park Brow / de A5091</t>
  </si>
  <si>
    <t>Oak Bank - Rijd naar het noordwesten, richting de A592</t>
  </si>
  <si>
    <t>Kirkstone Pass - Rijd naar het zuidoosten, richting Kirkstone Pass / de A592</t>
  </si>
  <si>
    <t>Town Head - Rijd naar het noorden, richting de A592</t>
  </si>
  <si>
    <t>A592 - Rijd naar het noorden op de A592, richting Dodd's Ln</t>
  </si>
  <si>
    <t xml:space="preserve">Neem op de rotonde de 3e afslag naar Patterdale Rd / de A592 </t>
  </si>
  <si>
    <t xml:space="preserve">Sla linksaf naar Church St / de A591 </t>
  </si>
  <si>
    <t>Main Road - Rijd naar het noorden op Main Rd / de A5074, richting Beech St</t>
  </si>
  <si>
    <t xml:space="preserve">Sla linksaf naar Ellerthwaite Square / de A5074 </t>
  </si>
  <si>
    <t>Windermere Steam Boat Museum Terminal - Rijd naar het noorden op Millbeck StockBridge / Rayrigg Rd / de A592, richting Birthwaite Rd. Ga verder op Rayrigg Rd/ de A592</t>
  </si>
  <si>
    <t>Hotel - Rijd naar het noorden op de A65, richting Bobbin Mill Ln</t>
  </si>
  <si>
    <t>A65 - Rijd naar het noorden op de A65, richting Moorend Cottages</t>
  </si>
  <si>
    <t>Bleaswood Road - Rijd naar het noorden op Burton Rd / de A65, richting Helmside Rd</t>
  </si>
  <si>
    <t xml:space="preserve">Voeg in op Kirkland / de A6 </t>
  </si>
  <si>
    <t>Gillinggate - Rijd naar het westen op Gillinggate, richting Rock View</t>
  </si>
  <si>
    <t>Brookfield - Rijd naar het westen, richting Jinny Hill</t>
  </si>
  <si>
    <t>A5074 - Rijd naar het noorden op de A5074, richting Hubbersty Head</t>
  </si>
  <si>
    <t>A5074 - Rijd naar het noordwesten op de A5074, richting Stile Brow</t>
  </si>
  <si>
    <t>Glencoyne car park - Rijd naar het noorden op Glencoyne Bridge / de A592, richting Park Brow / de A5091. Ga verder op de A592</t>
  </si>
  <si>
    <t>Old Station Yard - Rijd naar het zuiden op Station Rd / de B5322. Ga verder op de B5322</t>
  </si>
  <si>
    <t>A591 - Rijd naar het zuiden op de A591, richting Pye Ln</t>
  </si>
  <si>
    <t>93 miles</t>
  </si>
  <si>
    <t>151 km</t>
  </si>
  <si>
    <t>141 km</t>
  </si>
  <si>
    <t>87 miles</t>
  </si>
  <si>
    <t xml:space="preserve">trip </t>
  </si>
  <si>
    <t>x</t>
  </si>
  <si>
    <t>Sla rechtsaf naar Helmside Rd</t>
  </si>
  <si>
    <t>Sla rechtsaf naar de B6254</t>
  </si>
  <si>
    <t>Sla linksaf naar Hayclose Ln</t>
  </si>
  <si>
    <t>Sla rechtsaf naar de A684</t>
  </si>
  <si>
    <t>Sla linksaf naar Paddy Ln</t>
  </si>
  <si>
    <t>Sla rechtsaf naar Appleby Rd / de A685</t>
  </si>
  <si>
    <t>Sla linksaf naar Mealbank Rd</t>
  </si>
  <si>
    <t>Sla rechtsaf richting Helme Ln</t>
  </si>
  <si>
    <t>Sla linksaf naar Helme Ln</t>
  </si>
  <si>
    <t>Sla rechtsaf naar de A6</t>
  </si>
  <si>
    <t>A6 - Rijd naar het oosten op de A6</t>
  </si>
  <si>
    <t>Sla linksaf naar Pow Ln</t>
  </si>
  <si>
    <t>Weg vervolgen naar Wideworth Farm Rd</t>
  </si>
  <si>
    <t>Wideworth Farm Road - Rijd naar het noorden op Wideworth Farm Rd</t>
  </si>
  <si>
    <t>Weg vervolgen naar Helton Rd</t>
  </si>
  <si>
    <t>Weg vervolgen naar Askham</t>
  </si>
  <si>
    <t>Sla linksaf naar Askham</t>
  </si>
  <si>
    <t>Sla rechtsaf naar Green Croft</t>
  </si>
  <si>
    <t>Sla linksaf naar de B5320</t>
  </si>
  <si>
    <t>Neem op de rotonde de 2e afslag en rijd door op de B5320</t>
  </si>
  <si>
    <t>Sla rechtsaf om op de B5320 te blijven</t>
  </si>
  <si>
    <t>Sla rechtsaf bij de 1e dwarsstraat, de A592 op</t>
  </si>
  <si>
    <t>A592 - Rijd naar het zuidwesten op de A592</t>
  </si>
  <si>
    <t>Neem op de rotonde de 2e afslag en rijd door op de A592</t>
  </si>
  <si>
    <t>Sla linksaf naar de A5074</t>
  </si>
  <si>
    <t>Sla rechtsaf om op de A5074 te blijven</t>
  </si>
  <si>
    <t>Flauwe bocht naar links naar de A590</t>
  </si>
  <si>
    <t>Neem de afslag richting Milnthorpe / A6</t>
  </si>
  <si>
    <t>Sla linksaf naar de A6</t>
  </si>
  <si>
    <t>Sla linksaf om op de A6 te blijven</t>
  </si>
  <si>
    <t>Sla rechtsaf naar Levens Ln / de A6</t>
  </si>
  <si>
    <t>Sla rechtsaf en voeg in op de A590</t>
  </si>
  <si>
    <t>Sla linksaf naar Nannypie Ln</t>
  </si>
  <si>
    <t>Houd rechts aan en rij door op Ashbank Ln</t>
  </si>
  <si>
    <t>Ashbank Lane - Rijd naar het zuidwesten op Ashbank Ln</t>
  </si>
  <si>
    <t>Weg vervolgen naar Nannypie Ln</t>
  </si>
  <si>
    <t>Neem op de rotonde de 3e afslag de oprit naar A590 op richting Penrith / M6 / Lancaster / Skipton / K'by Lonsdale / A65</t>
  </si>
  <si>
    <t>Voeg in op de A590</t>
  </si>
  <si>
    <t>Neem op de rotonde de 2e afslag naar de A590 / de A65</t>
  </si>
  <si>
    <t>Neem de 1ste afslag op Crooklands Roundabout naar de A65</t>
  </si>
  <si>
    <t>Lowther Castle &amp; Gardens, Lowther, Penrith CA10 2HH, https://lowthercastle.org/</t>
  </si>
  <si>
    <t>Dalemain Mansion &amp; Historic Gardens, Estate Office, Dalemain, Penrith CA11 0HB, https://www.dalemain.com/</t>
  </si>
  <si>
    <t>Aira Force and Ullswater, Watermillock, Penrith CA11 0JS, https://www.nationaltrust.org.uk/visit/lake-district/aira-force-and-gowbarrow-park</t>
  </si>
  <si>
    <t>Holehird Gardens, Patterdale Road, Windermere LA23 1NP, https://holehirdgardens.org.uk/</t>
  </si>
  <si>
    <t>Sizergh, Sizergh, Kendal LA8 8DZ, https://www.nationaltrust.org.uk/visit/lake-district/sizergh</t>
  </si>
  <si>
    <t>Sla linksaf naar Helm Ln</t>
  </si>
  <si>
    <t>Sla linksaf om op Helm Ln te blijven</t>
  </si>
  <si>
    <t>Sla linksaf naar Hawes Ln</t>
  </si>
  <si>
    <t>Weg vervolgen naar Whetstone Ln</t>
  </si>
  <si>
    <t>Sla linksaf naar Brigsteer Rd</t>
  </si>
  <si>
    <t>Brigsteer Rd draait naar rechts en wordt Brigsteer Brow</t>
  </si>
  <si>
    <t>Sla linksaf naar Jinny Hill</t>
  </si>
  <si>
    <t>Weg vervolgen naar Mountjoy Brow</t>
  </si>
  <si>
    <t>B5284 - Rijd naar het noordwesten op de B5284</t>
  </si>
  <si>
    <t>Sla rechtsaf bij de 1e dwarsstraat, Lickbarrow Rd op</t>
  </si>
  <si>
    <t>Sla rechtsaf naar Park Rd</t>
  </si>
  <si>
    <t>Sla rechtsaf naar Woodland Rd</t>
  </si>
  <si>
    <t>Sla linksaf naar Broad St</t>
  </si>
  <si>
    <t>Sla rechtsaf naar Main Rd / de A5074</t>
  </si>
  <si>
    <t>Neem op de rotonde de 3e afslag naar Patterdale Rd / de A592</t>
  </si>
  <si>
    <t>Patterdale Road - Rijd naar het noordoosten op Patterdale Rd / de A592</t>
  </si>
  <si>
    <t>Sla linksaf naar Compston Rd / de A591 / de A593</t>
  </si>
  <si>
    <t>Flauwe bocht naar rechts naar Compston Rd / de A593</t>
  </si>
  <si>
    <t>Market Cross - Rijd naar het oosten op Compston Rd / de A593 , richting Rydal Rd / de A591</t>
  </si>
  <si>
    <t>Sla rechtsaf naar Wansfell Rd / de A591</t>
  </si>
  <si>
    <t>Sla linksaf naar de A593</t>
  </si>
  <si>
    <t>Sla linksaf naar de B5343</t>
  </si>
  <si>
    <t>Meadowside - Rijd naar het westen op de B5343</t>
  </si>
  <si>
    <t>Houd links aan en rij door op Wrynose Pass</t>
  </si>
  <si>
    <t>Sla rechtsaf naar Hardknott Pass</t>
  </si>
  <si>
    <t>Hardknott Pass - Rijd naar het westen</t>
  </si>
  <si>
    <t>Boot - Rijd naar het westen</t>
  </si>
  <si>
    <t>Orange Hill Cottages - Rijd naar het zuidwesten</t>
  </si>
  <si>
    <t>Weg vervolgen naar Austhwaite Brow</t>
  </si>
  <si>
    <t>Crosbythwaite Farm - Rijd naar het zuiden</t>
  </si>
  <si>
    <t>Sla linksaf naar Sella Brow</t>
  </si>
  <si>
    <t>Sella Brow draait iets naar rechts en wordt Smithy Ln</t>
  </si>
  <si>
    <t>Sla linksaf naar de A595</t>
  </si>
  <si>
    <t>Stone Dykes Barn - Rijd naar het oosten op de A5092</t>
  </si>
  <si>
    <t>Sla linksaf naar Spark Bridge</t>
  </si>
  <si>
    <t>Weg vervolgen naar Tottlebank Farm</t>
  </si>
  <si>
    <t>Weg vervolgen naar Tottlebank Wood</t>
  </si>
  <si>
    <t>Weg vervolgen naar Roam Wood</t>
  </si>
  <si>
    <t>Neem op Newby Bridge Roundabout de 2e afslag en blijf op de A590</t>
  </si>
  <si>
    <t>A590 - Rijd naar het zuidoosten op de A590</t>
  </si>
  <si>
    <t>Neem de afslag richting Ayside</t>
  </si>
  <si>
    <t>Sla linksaf richting Height Rd</t>
  </si>
  <si>
    <t>Weg vervolgen naar Height Rd</t>
  </si>
  <si>
    <t>Flauwe bocht naar rechts naar Tow Top Rd</t>
  </si>
  <si>
    <t>Weg vervolgen naar Holme Rd</t>
  </si>
  <si>
    <t>Holme Road - Rijd naar het noordoosten op Holme Rd</t>
  </si>
  <si>
    <t>Weg vervolgen naar Bleacrag Rd</t>
  </si>
  <si>
    <t>Sla rechtsaf naar Church Rd</t>
  </si>
  <si>
    <t>Derby arms - Rijd naar het noordoosten</t>
  </si>
  <si>
    <t>Sla rechtsaf naar Savinhill Rd</t>
  </si>
  <si>
    <t>Sla rechtsaf bij Holmes Rd</t>
  </si>
  <si>
    <t>Dobdale Road - Rijd naar het oosten</t>
  </si>
  <si>
    <t>Flauwe bocht naar links bij Low Ln</t>
  </si>
  <si>
    <t>Weg vervolgen naar Brigsteer Brow</t>
  </si>
  <si>
    <t>Sla rechtsaf naar Whetstone Ln</t>
  </si>
  <si>
    <t>Weg vervolgen naar Hawes Ln</t>
  </si>
  <si>
    <t>Sla rechtsaf naar Natland Rd</t>
  </si>
  <si>
    <t>Sla rechtsaf bij Oxenholme Ln</t>
  </si>
  <si>
    <t>Sla rechtsaf om op Helm Ln te blijven</t>
  </si>
  <si>
    <t>Sla rechtsaf naar de A65</t>
  </si>
  <si>
    <t>Shell</t>
  </si>
  <si>
    <t>Ambleside, historisch stadje</t>
  </si>
  <si>
    <t>Chesters by the river, Ambleside LA22 9NJ, https://www.chestersbytheriver.co.uk/index.html</t>
  </si>
  <si>
    <t>Wainwright's Inn, Chapel Stile, Ambleside LA22 9JD, https://www.langdale.co.uk/wainwrights-inn/</t>
  </si>
  <si>
    <t>Start van de Wrynose Pass</t>
  </si>
  <si>
    <t>Woolpack Inn, Boot, Holmrook CA19 1TH, https://woolpack.co.uk/</t>
  </si>
  <si>
    <t>Brook House Inn, Boot, Cumbria, Holmrook CA19 1TG, https://www.brookhouseinn.co.uk/</t>
  </si>
  <si>
    <t>Langholme Mill Gardens, Lowick Green, Ulverston LA12 8ES, Verenigd Koninkrijk, https://radletthortsoc.weebly.com/langholme-mill-garden.html</t>
  </si>
  <si>
    <t>Lakeland Motor Museum, Old Blue Mill, Backbarrow, Ulverston LA12 8TA, https://www.lakelandmotormuseum.co.uk/</t>
  </si>
  <si>
    <t>Derby arms, Grange-over-Sands LA11 6RH, https://derbyarms.co.uk/</t>
  </si>
  <si>
    <t>135 km</t>
  </si>
  <si>
    <t>Dag 3/4 Halls Gardens Levens Sizbergh Holehird Dalemain Lowther</t>
  </si>
  <si>
    <t>Dag 6/7  North York Moors</t>
  </si>
  <si>
    <t>Dag 3/4    Windermere Kirkstone Pass Ullswater Thirlmere</t>
  </si>
  <si>
    <t>Dag 3/4  Kendal Wrynose Pass Hardknott Pass</t>
  </si>
  <si>
    <t>83 miles</t>
  </si>
  <si>
    <t>Church View - Rijd naar het noorden op Natland Rd, richting Oxenholme Ln</t>
  </si>
  <si>
    <t>Plum tree cottage - Rijd naar het westen op Brigsteer Brow, richting Low Ln</t>
  </si>
  <si>
    <t>Brookfield - Rijd naar het noordoosten, richting Jinny Hill</t>
  </si>
  <si>
    <t xml:space="preserve">Sla linksaf naar Crook Brow / de B5284 </t>
  </si>
  <si>
    <t>Lickbarrow Close - Rijd naar het noordwesten op Lickbarrow Rd, richting Lickbarrow Cl</t>
  </si>
  <si>
    <t>Sla linksaf naar Church St / de A591</t>
  </si>
  <si>
    <t>Troutbeck Bridge - Rijd naar het noordwesten op de A591, richting Bridge Ln</t>
  </si>
  <si>
    <t>Flauwe bocht naar links naar Wansfell Rd / de A591</t>
  </si>
  <si>
    <t>Sla rechtsaf naar Rydal Rd / de A591</t>
  </si>
  <si>
    <t>Lake Road - Rijd naar het zuiden op Lake Rd / de A591, richting Wansfell Rd</t>
  </si>
  <si>
    <t>A593 - Rijd naar het oosten, richting de A593</t>
  </si>
  <si>
    <t>Unnamed Road - Rijd naar het noordoosten, richting Wrynose Pass</t>
  </si>
  <si>
    <t>Wrynose Pass - Rijd naar het westen, richting Wrynose Pass</t>
  </si>
  <si>
    <t>Wrynose Pass - Rijd naar het zuidwesten op Wrynose Pass, richting Hardknott Pass</t>
  </si>
  <si>
    <t>Nursery End Cottages - Rijd naar het zuidoosten, richting Austhwaite Brow</t>
  </si>
  <si>
    <t>Ga rechtdoor op Grizebeck Brow / de A5092</t>
  </si>
  <si>
    <t>Tottlebank Farm - Rijd naar het zuidoosten op Tottlebank Farm, richting Tottlebank Wood</t>
  </si>
  <si>
    <t>A590 - Rijd naar het noorden, richting de A590</t>
  </si>
  <si>
    <t>Low Fell End - Rijd naar het oosten, richting de A590</t>
  </si>
  <si>
    <t>The Punch Bowl - Rijd naar het zuiden op de A65, richting Shyreakes Ln</t>
  </si>
  <si>
    <t>Hotel  Crooklands</t>
  </si>
  <si>
    <t>Hotel Crooklands, Crooklands, Kendal, Milnthorpe LA7 7NW</t>
  </si>
  <si>
    <t>The Wild Boar, Crook Rd, Kendal LA23 3NF,     https://englishlakes.co.uk/the-wild-boar/</t>
  </si>
  <si>
    <t>Start voor de Hardknott Pass, wil je deze niet rijden? Dan links aanhouden richting Seathwaite, Hall Dunnderdale, Ulpha waardoor je verderop de route weer aansluit</t>
  </si>
  <si>
    <t>Paddy Lane - Rijd naar het noordwesten op Paddy Ln, richting Appleby Rd / de A685</t>
  </si>
  <si>
    <t>Helme Lane - Rijd naar het westen op Helme Ln, richting de A6</t>
  </si>
  <si>
    <t>Wetheriggs Rise - Rijd naar het noordoosten. Weg voor beperkt verkeer</t>
  </si>
  <si>
    <t>Unnamed Road - Rijd naar het noordwesten, richting de B5320</t>
  </si>
  <si>
    <t>Aira Force - Rijd naar het zuidwesten op de A592, richting Park Brow / de A5091</t>
  </si>
  <si>
    <t>Holehird Gardens - Rijd naar het zuidwesten, richting de A592</t>
  </si>
  <si>
    <t>3 The Stables - Rijd naar het oosten, richting de A6</t>
  </si>
  <si>
    <t>Viewpoint Paddy Ln, Kendal LA9 6PG</t>
  </si>
  <si>
    <t>Hotel Crooklands</t>
  </si>
  <si>
    <t>Links Car Park + Captain Cook's Monument, Cleveland Wy, Great Ayton, Middlesbrough TS9 6HJ</t>
  </si>
  <si>
    <t>Links The Blacksmiths Arms, Anserdale Ln, Lastingham, York YO62 6TN, https://blacksmithslastingham.com/</t>
  </si>
  <si>
    <t>Forest and Vale</t>
  </si>
  <si>
    <t>Main Street - Rijd naar het zuidoosten op Main St / de A170, richting West View.                           Ga verder op de A170</t>
  </si>
  <si>
    <t>Kirkstone Pass - Rijd naar het noorden op Kirkstone Pass / de A592. Ga verder op de A592</t>
  </si>
  <si>
    <t>Park Brow - Rijd naar het noordwesten op Park Brow / de A5091, richting Crag Side.                     Ga verder op de A5091</t>
  </si>
  <si>
    <t>Aptos Narrow 12 en 14</t>
  </si>
  <si>
    <t>Hyning Brow - Rijd naar het zuidoosten op Hyning Brow / de A5074, richting Row Rd. Ga verder op de A5074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</si>
</sst>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FF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7" fillId="2" borderId="7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164" fontId="4" fillId="0" borderId="8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0" fontId="4" fillId="0" borderId="9" xfId="0" applyFont="1" applyBorder="1"/>
    <xf numFmtId="164" fontId="4" fillId="0" borderId="3" xfId="1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10" xfId="0" applyFont="1" applyBorder="1"/>
    <xf numFmtId="165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2" borderId="4" xfId="0" applyFont="1" applyFill="1" applyBorder="1"/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5" xfId="1" applyNumberFormat="1" applyFont="1" applyBorder="1" applyAlignment="1"/>
    <xf numFmtId="164" fontId="4" fillId="0" borderId="5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/>
    <xf numFmtId="164" fontId="4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/>
    <xf numFmtId="0" fontId="4" fillId="0" borderId="1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/>
    </xf>
    <xf numFmtId="165" fontId="6" fillId="2" borderId="8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/>
    <xf numFmtId="164" fontId="4" fillId="2" borderId="8" xfId="1" applyNumberFormat="1" applyFont="1" applyFill="1" applyBorder="1" applyAlignment="1"/>
    <xf numFmtId="164" fontId="4" fillId="2" borderId="7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D5E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13D2-2479-4372-930E-FD0E3B287A70}">
  <sheetPr>
    <pageSetUpPr fitToPage="1"/>
  </sheetPr>
  <dimension ref="B1:M160"/>
  <sheetViews>
    <sheetView showGridLines="0" workbookViewId="0">
      <selection activeCell="G3" sqref="G3:G6"/>
    </sheetView>
  </sheetViews>
  <sheetFormatPr defaultColWidth="9.140625" defaultRowHeight="15.75" x14ac:dyDescent="0.25"/>
  <cols>
    <col min="1" max="1" width="9.140625" style="5"/>
    <col min="2" max="2" width="8.140625" style="5" bestFit="1" customWidth="1"/>
    <col min="3" max="3" width="3.85546875" style="6" bestFit="1" customWidth="1"/>
    <col min="4" max="4" width="6" style="6" bestFit="1" customWidth="1"/>
    <col min="5" max="5" width="9.140625" style="6" customWidth="1"/>
    <col min="6" max="6" width="9.140625" style="6" bestFit="1" customWidth="1"/>
    <col min="7" max="7" width="96.140625" style="5" customWidth="1"/>
    <col min="8" max="9" width="9.140625" style="6"/>
    <col min="10" max="10" width="9.140625" style="5"/>
    <col min="11" max="11" width="4.42578125" style="7" bestFit="1" customWidth="1"/>
    <col min="12" max="12" width="70.7109375" style="8" customWidth="1"/>
    <col min="13" max="13" width="9.140625" style="7"/>
    <col min="14" max="15" width="8.85546875" style="5" customWidth="1"/>
    <col min="16" max="16384" width="9.140625" style="5"/>
  </cols>
  <sheetData>
    <row r="1" spans="2:13" x14ac:dyDescent="0.25">
      <c r="B1" s="5" t="s">
        <v>424</v>
      </c>
    </row>
    <row r="2" spans="2:13" s="9" customFormat="1" x14ac:dyDescent="0.25">
      <c r="B2" s="9">
        <v>7.33</v>
      </c>
      <c r="C2" s="6">
        <v>3.11</v>
      </c>
      <c r="D2" s="6">
        <v>5.22</v>
      </c>
      <c r="E2" s="6">
        <v>8.33</v>
      </c>
      <c r="F2" s="6">
        <v>8.33</v>
      </c>
      <c r="G2" s="9">
        <v>95.33</v>
      </c>
      <c r="H2" s="6">
        <v>8.33</v>
      </c>
      <c r="I2" s="6">
        <v>8.33</v>
      </c>
      <c r="K2" s="10"/>
      <c r="L2" s="11"/>
      <c r="M2" s="10"/>
    </row>
    <row r="3" spans="2:13" s="6" customFormat="1" ht="45" customHeight="1" x14ac:dyDescent="0.25">
      <c r="B3" s="12"/>
      <c r="C3" s="13"/>
      <c r="D3" s="14"/>
      <c r="E3" s="84" t="s">
        <v>259</v>
      </c>
      <c r="F3" s="85"/>
      <c r="G3" s="3" t="s">
        <v>382</v>
      </c>
      <c r="H3" s="86" t="s">
        <v>258</v>
      </c>
      <c r="I3" s="87"/>
      <c r="L3" s="16"/>
    </row>
    <row r="4" spans="2:13" ht="18.75" x14ac:dyDescent="0.3">
      <c r="B4" s="17"/>
      <c r="C4" s="18"/>
      <c r="D4" s="18"/>
      <c r="E4" s="18"/>
      <c r="F4" s="18"/>
      <c r="G4" s="4"/>
      <c r="H4" s="18"/>
      <c r="I4" s="19"/>
    </row>
    <row r="5" spans="2:13" ht="15" customHeight="1" x14ac:dyDescent="0.25">
      <c r="B5" s="20"/>
      <c r="C5" s="21"/>
      <c r="D5" s="21"/>
      <c r="E5" s="82" t="s">
        <v>0</v>
      </c>
      <c r="F5" s="83"/>
      <c r="G5" s="80" t="s">
        <v>5</v>
      </c>
      <c r="H5" s="82" t="s">
        <v>114</v>
      </c>
      <c r="I5" s="83"/>
    </row>
    <row r="6" spans="2:13" x14ac:dyDescent="0.25">
      <c r="B6" s="22" t="s">
        <v>4</v>
      </c>
      <c r="C6" s="23"/>
      <c r="D6" s="23" t="s">
        <v>3</v>
      </c>
      <c r="E6" s="24" t="s">
        <v>2</v>
      </c>
      <c r="F6" s="24" t="s">
        <v>1</v>
      </c>
      <c r="G6" s="81"/>
      <c r="H6" s="24" t="s">
        <v>2</v>
      </c>
      <c r="I6" s="24" t="s">
        <v>1</v>
      </c>
    </row>
    <row r="7" spans="2:13" x14ac:dyDescent="0.25">
      <c r="B7" s="25"/>
      <c r="C7" s="26">
        <v>1</v>
      </c>
      <c r="D7" s="12">
        <v>1</v>
      </c>
      <c r="E7" s="27">
        <v>2.2799999999999998</v>
      </c>
      <c r="F7" s="27">
        <v>2.2799999999999998</v>
      </c>
      <c r="G7" s="28" t="s">
        <v>247</v>
      </c>
      <c r="H7" s="29">
        <f>+E7/1.62</f>
        <v>1.4074074074074072</v>
      </c>
      <c r="I7" s="27">
        <f>+F7/1.62</f>
        <v>1.4074074074074072</v>
      </c>
    </row>
    <row r="8" spans="2:13" x14ac:dyDescent="0.25">
      <c r="B8" s="25"/>
      <c r="C8" s="26">
        <v>2</v>
      </c>
      <c r="D8" s="12">
        <v>2</v>
      </c>
      <c r="E8" s="27">
        <v>4.05</v>
      </c>
      <c r="F8" s="27">
        <v>6.34</v>
      </c>
      <c r="G8" s="28" t="s">
        <v>248</v>
      </c>
      <c r="H8" s="29">
        <f t="shared" ref="H8:H71" si="0">+E8/1.62</f>
        <v>2.4999999999999996</v>
      </c>
      <c r="I8" s="27">
        <f t="shared" ref="I8:I71" si="1">+F8/1.62</f>
        <v>3.9135802469135799</v>
      </c>
    </row>
    <row r="9" spans="2:13" x14ac:dyDescent="0.25">
      <c r="B9" s="25"/>
      <c r="C9" s="26">
        <v>3</v>
      </c>
      <c r="D9" s="12">
        <v>3</v>
      </c>
      <c r="E9" s="27">
        <v>2.4</v>
      </c>
      <c r="F9" s="27">
        <v>8.73</v>
      </c>
      <c r="G9" s="28" t="s">
        <v>249</v>
      </c>
      <c r="H9" s="29">
        <f t="shared" si="0"/>
        <v>1.4814814814814814</v>
      </c>
      <c r="I9" s="27">
        <f t="shared" si="1"/>
        <v>5.3888888888888884</v>
      </c>
    </row>
    <row r="10" spans="2:13" x14ac:dyDescent="0.25">
      <c r="B10" s="25"/>
      <c r="C10" s="26"/>
      <c r="D10" s="12">
        <v>4</v>
      </c>
      <c r="E10" s="27">
        <v>0.49</v>
      </c>
      <c r="F10" s="27">
        <v>9.2200000000000006</v>
      </c>
      <c r="G10" s="28" t="s">
        <v>136</v>
      </c>
      <c r="H10" s="29">
        <f t="shared" si="0"/>
        <v>0.30246913580246909</v>
      </c>
      <c r="I10" s="27">
        <f t="shared" si="1"/>
        <v>5.6913580246913584</v>
      </c>
    </row>
    <row r="11" spans="2:13" x14ac:dyDescent="0.25">
      <c r="B11" s="25"/>
      <c r="C11" s="26"/>
      <c r="D11" s="12">
        <v>5</v>
      </c>
      <c r="E11" s="27">
        <v>0.06</v>
      </c>
      <c r="F11" s="27">
        <v>9.2799999999999994</v>
      </c>
      <c r="G11" s="28" t="s">
        <v>137</v>
      </c>
      <c r="H11" s="29">
        <f t="shared" si="0"/>
        <v>3.7037037037037035E-2</v>
      </c>
      <c r="I11" s="27">
        <f t="shared" si="1"/>
        <v>5.7283950617283939</v>
      </c>
    </row>
    <row r="12" spans="2:13" x14ac:dyDescent="0.25">
      <c r="B12" s="25"/>
      <c r="C12" s="26"/>
      <c r="D12" s="12">
        <v>6</v>
      </c>
      <c r="E12" s="27">
        <v>0.04</v>
      </c>
      <c r="F12" s="27">
        <v>9.32</v>
      </c>
      <c r="G12" s="28" t="s">
        <v>138</v>
      </c>
      <c r="H12" s="29">
        <f t="shared" si="0"/>
        <v>2.4691358024691357E-2</v>
      </c>
      <c r="I12" s="27">
        <f t="shared" si="1"/>
        <v>5.7530864197530862</v>
      </c>
    </row>
    <row r="13" spans="2:13" x14ac:dyDescent="0.25">
      <c r="B13" s="25"/>
      <c r="C13" s="26"/>
      <c r="D13" s="12">
        <v>7</v>
      </c>
      <c r="E13" s="27">
        <v>0.32</v>
      </c>
      <c r="F13" s="27">
        <v>9.65</v>
      </c>
      <c r="G13" s="28" t="s">
        <v>250</v>
      </c>
      <c r="H13" s="29">
        <f t="shared" si="0"/>
        <v>0.19753086419753085</v>
      </c>
      <c r="I13" s="27">
        <f t="shared" si="1"/>
        <v>5.9567901234567904</v>
      </c>
    </row>
    <row r="14" spans="2:13" x14ac:dyDescent="0.25">
      <c r="B14" s="25"/>
      <c r="C14" s="26"/>
      <c r="D14" s="12">
        <v>8</v>
      </c>
      <c r="E14" s="27">
        <v>0.03</v>
      </c>
      <c r="F14" s="27">
        <v>9.67</v>
      </c>
      <c r="G14" s="28" t="s">
        <v>139</v>
      </c>
      <c r="H14" s="29">
        <f t="shared" si="0"/>
        <v>1.8518518518518517E-2</v>
      </c>
      <c r="I14" s="27">
        <f t="shared" si="1"/>
        <v>5.9691358024691352</v>
      </c>
    </row>
    <row r="15" spans="2:13" x14ac:dyDescent="0.25">
      <c r="B15" s="25"/>
      <c r="C15" s="26">
        <v>4</v>
      </c>
      <c r="D15" s="12">
        <v>9</v>
      </c>
      <c r="E15" s="27">
        <v>0.44</v>
      </c>
      <c r="F15" s="27">
        <v>10.11</v>
      </c>
      <c r="G15" s="28" t="s">
        <v>251</v>
      </c>
      <c r="H15" s="29">
        <f t="shared" si="0"/>
        <v>0.27160493827160492</v>
      </c>
      <c r="I15" s="27">
        <f t="shared" si="1"/>
        <v>6.2407407407407396</v>
      </c>
    </row>
    <row r="16" spans="2:13" x14ac:dyDescent="0.25">
      <c r="B16" s="25"/>
      <c r="C16" s="26"/>
      <c r="D16" s="12">
        <v>10</v>
      </c>
      <c r="E16" s="27">
        <v>0.13</v>
      </c>
      <c r="F16" s="27">
        <v>10.24</v>
      </c>
      <c r="G16" s="28" t="s">
        <v>140</v>
      </c>
      <c r="H16" s="29">
        <f t="shared" si="0"/>
        <v>8.0246913580246909E-2</v>
      </c>
      <c r="I16" s="27">
        <f t="shared" si="1"/>
        <v>6.3209876543209873</v>
      </c>
    </row>
    <row r="17" spans="2:9" x14ac:dyDescent="0.25">
      <c r="B17" s="25"/>
      <c r="C17" s="26"/>
      <c r="D17" s="12">
        <v>11</v>
      </c>
      <c r="E17" s="27">
        <v>0.4</v>
      </c>
      <c r="F17" s="27">
        <v>10.64</v>
      </c>
      <c r="G17" s="28" t="s">
        <v>141</v>
      </c>
      <c r="H17" s="29">
        <f t="shared" si="0"/>
        <v>0.24691358024691357</v>
      </c>
      <c r="I17" s="27">
        <f t="shared" si="1"/>
        <v>6.5679012345679011</v>
      </c>
    </row>
    <row r="18" spans="2:9" x14ac:dyDescent="0.25">
      <c r="B18" s="25"/>
      <c r="C18" s="26"/>
      <c r="D18" s="12">
        <v>12</v>
      </c>
      <c r="E18" s="27">
        <v>1.97</v>
      </c>
      <c r="F18" s="27">
        <v>12.61</v>
      </c>
      <c r="G18" s="28" t="s">
        <v>142</v>
      </c>
      <c r="H18" s="29">
        <f t="shared" si="0"/>
        <v>1.2160493827160492</v>
      </c>
      <c r="I18" s="27">
        <f t="shared" si="1"/>
        <v>7.7839506172839501</v>
      </c>
    </row>
    <row r="19" spans="2:9" x14ac:dyDescent="0.25">
      <c r="B19" s="25"/>
      <c r="C19" s="26">
        <v>5</v>
      </c>
      <c r="D19" s="12">
        <v>13</v>
      </c>
      <c r="E19" s="27">
        <v>1.23</v>
      </c>
      <c r="F19" s="27">
        <v>13.85</v>
      </c>
      <c r="G19" s="28" t="s">
        <v>143</v>
      </c>
      <c r="H19" s="29">
        <f t="shared" si="0"/>
        <v>0.75925925925925919</v>
      </c>
      <c r="I19" s="27">
        <f t="shared" si="1"/>
        <v>8.5493827160493812</v>
      </c>
    </row>
    <row r="20" spans="2:9" x14ac:dyDescent="0.25">
      <c r="B20" s="25"/>
      <c r="C20" s="26"/>
      <c r="D20" s="12">
        <v>14</v>
      </c>
      <c r="E20" s="27">
        <v>0.56000000000000005</v>
      </c>
      <c r="F20" s="27">
        <v>14.4</v>
      </c>
      <c r="G20" s="28" t="s">
        <v>144</v>
      </c>
      <c r="H20" s="29">
        <f t="shared" si="0"/>
        <v>0.34567901234567905</v>
      </c>
      <c r="I20" s="27">
        <f t="shared" si="1"/>
        <v>8.8888888888888893</v>
      </c>
    </row>
    <row r="21" spans="2:9" x14ac:dyDescent="0.25">
      <c r="B21" s="25"/>
      <c r="C21" s="26"/>
      <c r="D21" s="12">
        <v>15</v>
      </c>
      <c r="E21" s="27">
        <v>0.77</v>
      </c>
      <c r="F21" s="27">
        <v>15.18</v>
      </c>
      <c r="G21" s="28" t="s">
        <v>88</v>
      </c>
      <c r="H21" s="29">
        <f t="shared" si="0"/>
        <v>0.47530864197530864</v>
      </c>
      <c r="I21" s="27">
        <f t="shared" si="1"/>
        <v>9.3703703703703702</v>
      </c>
    </row>
    <row r="22" spans="2:9" x14ac:dyDescent="0.25">
      <c r="B22" s="25"/>
      <c r="C22" s="26">
        <v>6</v>
      </c>
      <c r="D22" s="12">
        <v>16</v>
      </c>
      <c r="E22" s="27">
        <v>0.82</v>
      </c>
      <c r="F22" s="27">
        <v>15.99</v>
      </c>
      <c r="G22" s="28" t="s">
        <v>252</v>
      </c>
      <c r="H22" s="29">
        <f t="shared" si="0"/>
        <v>0.50617283950617276</v>
      </c>
      <c r="I22" s="27">
        <f t="shared" si="1"/>
        <v>9.8703703703703702</v>
      </c>
    </row>
    <row r="23" spans="2:9" x14ac:dyDescent="0.25">
      <c r="B23" s="25"/>
      <c r="C23" s="26"/>
      <c r="D23" s="12">
        <v>17</v>
      </c>
      <c r="E23" s="27">
        <v>0.53</v>
      </c>
      <c r="F23" s="27">
        <v>16.52</v>
      </c>
      <c r="G23" s="28" t="s">
        <v>145</v>
      </c>
      <c r="H23" s="29">
        <f t="shared" si="0"/>
        <v>0.3271604938271605</v>
      </c>
      <c r="I23" s="27">
        <f t="shared" si="1"/>
        <v>10.19753086419753</v>
      </c>
    </row>
    <row r="24" spans="2:9" x14ac:dyDescent="0.25">
      <c r="B24" s="25"/>
      <c r="C24" s="26"/>
      <c r="D24" s="12">
        <v>18</v>
      </c>
      <c r="E24" s="27">
        <v>0.39</v>
      </c>
      <c r="F24" s="27">
        <v>16.920000000000002</v>
      </c>
      <c r="G24" s="28" t="s">
        <v>146</v>
      </c>
      <c r="H24" s="29">
        <f t="shared" si="0"/>
        <v>0.24074074074074073</v>
      </c>
      <c r="I24" s="27">
        <f t="shared" si="1"/>
        <v>10.444444444444445</v>
      </c>
    </row>
    <row r="25" spans="2:9" x14ac:dyDescent="0.25">
      <c r="B25" s="25"/>
      <c r="C25" s="26"/>
      <c r="D25" s="12">
        <v>19</v>
      </c>
      <c r="E25" s="27">
        <v>2.67</v>
      </c>
      <c r="F25" s="27">
        <v>19.59</v>
      </c>
      <c r="G25" s="28" t="s">
        <v>147</v>
      </c>
      <c r="H25" s="29">
        <f t="shared" si="0"/>
        <v>1.6481481481481479</v>
      </c>
      <c r="I25" s="27">
        <f t="shared" si="1"/>
        <v>12.092592592592592</v>
      </c>
    </row>
    <row r="26" spans="2:9" x14ac:dyDescent="0.25">
      <c r="B26" s="25"/>
      <c r="C26" s="26"/>
      <c r="D26" s="12">
        <v>20</v>
      </c>
      <c r="E26" s="27">
        <v>0.82</v>
      </c>
      <c r="F26" s="27">
        <v>20.41</v>
      </c>
      <c r="G26" s="28" t="s">
        <v>148</v>
      </c>
      <c r="H26" s="29">
        <f t="shared" si="0"/>
        <v>0.50617283950617276</v>
      </c>
      <c r="I26" s="27">
        <f t="shared" si="1"/>
        <v>12.598765432098764</v>
      </c>
    </row>
    <row r="27" spans="2:9" x14ac:dyDescent="0.25">
      <c r="B27" s="25"/>
      <c r="C27" s="26">
        <v>7</v>
      </c>
      <c r="D27" s="12">
        <v>21</v>
      </c>
      <c r="E27" s="27">
        <v>2.61</v>
      </c>
      <c r="F27" s="27">
        <v>23.02</v>
      </c>
      <c r="G27" s="28" t="s">
        <v>253</v>
      </c>
      <c r="H27" s="29">
        <f t="shared" si="0"/>
        <v>1.6111111111111109</v>
      </c>
      <c r="I27" s="27">
        <f t="shared" si="1"/>
        <v>14.209876543209875</v>
      </c>
    </row>
    <row r="28" spans="2:9" x14ac:dyDescent="0.25">
      <c r="B28" s="25"/>
      <c r="C28" s="26">
        <v>8</v>
      </c>
      <c r="D28" s="12">
        <v>22</v>
      </c>
      <c r="E28" s="27">
        <v>4.54</v>
      </c>
      <c r="F28" s="27">
        <v>27.56</v>
      </c>
      <c r="G28" s="28" t="s">
        <v>254</v>
      </c>
      <c r="H28" s="29">
        <f t="shared" si="0"/>
        <v>2.8024691358024691</v>
      </c>
      <c r="I28" s="27">
        <f t="shared" si="1"/>
        <v>17.012345679012345</v>
      </c>
    </row>
    <row r="29" spans="2:9" x14ac:dyDescent="0.25">
      <c r="B29" s="25"/>
      <c r="C29" s="26"/>
      <c r="D29" s="12">
        <v>23</v>
      </c>
      <c r="E29" s="27">
        <v>0.08</v>
      </c>
      <c r="F29" s="27">
        <v>27.64</v>
      </c>
      <c r="G29" s="28" t="s">
        <v>149</v>
      </c>
      <c r="H29" s="29">
        <f t="shared" si="0"/>
        <v>4.9382716049382713E-2</v>
      </c>
      <c r="I29" s="27">
        <f t="shared" si="1"/>
        <v>17.061728395061728</v>
      </c>
    </row>
    <row r="30" spans="2:9" x14ac:dyDescent="0.25">
      <c r="B30" s="25"/>
      <c r="C30" s="26"/>
      <c r="D30" s="12">
        <v>24</v>
      </c>
      <c r="E30" s="27">
        <v>0.68</v>
      </c>
      <c r="F30" s="27">
        <v>28.31</v>
      </c>
      <c r="G30" s="28" t="s">
        <v>150</v>
      </c>
      <c r="H30" s="29">
        <f t="shared" si="0"/>
        <v>0.41975308641975306</v>
      </c>
      <c r="I30" s="27">
        <f t="shared" si="1"/>
        <v>17.475308641975307</v>
      </c>
    </row>
    <row r="31" spans="2:9" ht="27.6" customHeight="1" x14ac:dyDescent="0.25">
      <c r="B31" s="25"/>
      <c r="C31" s="26">
        <v>9</v>
      </c>
      <c r="D31" s="12">
        <v>25</v>
      </c>
      <c r="E31" s="27">
        <v>0.79</v>
      </c>
      <c r="F31" s="27">
        <v>29.1</v>
      </c>
      <c r="G31" s="30" t="s">
        <v>246</v>
      </c>
      <c r="H31" s="29">
        <f t="shared" si="0"/>
        <v>0.48765432098765432</v>
      </c>
      <c r="I31" s="27">
        <f t="shared" si="1"/>
        <v>17.962962962962962</v>
      </c>
    </row>
    <row r="32" spans="2:9" x14ac:dyDescent="0.25">
      <c r="B32" s="25"/>
      <c r="C32" s="26"/>
      <c r="D32" s="12">
        <v>26</v>
      </c>
      <c r="E32" s="27">
        <v>1.01</v>
      </c>
      <c r="F32" s="27">
        <v>30.11</v>
      </c>
      <c r="G32" s="28" t="s">
        <v>151</v>
      </c>
      <c r="H32" s="29">
        <f t="shared" si="0"/>
        <v>0.62345679012345678</v>
      </c>
      <c r="I32" s="27">
        <f t="shared" si="1"/>
        <v>18.586419753086417</v>
      </c>
    </row>
    <row r="33" spans="2:9" x14ac:dyDescent="0.25">
      <c r="B33" s="25"/>
      <c r="C33" s="26"/>
      <c r="D33" s="12">
        <v>27</v>
      </c>
      <c r="E33" s="27">
        <v>0.26</v>
      </c>
      <c r="F33" s="27">
        <v>30.37</v>
      </c>
      <c r="G33" s="28" t="s">
        <v>245</v>
      </c>
      <c r="H33" s="29">
        <f t="shared" si="0"/>
        <v>0.16049382716049382</v>
      </c>
      <c r="I33" s="27">
        <f t="shared" si="1"/>
        <v>18.746913580246915</v>
      </c>
    </row>
    <row r="34" spans="2:9" x14ac:dyDescent="0.25">
      <c r="B34" s="25"/>
      <c r="C34" s="26">
        <v>10</v>
      </c>
      <c r="D34" s="12">
        <v>28</v>
      </c>
      <c r="E34" s="27">
        <v>0.14000000000000001</v>
      </c>
      <c r="F34" s="27">
        <v>30.51</v>
      </c>
      <c r="G34" s="28" t="s">
        <v>244</v>
      </c>
      <c r="H34" s="29">
        <f t="shared" si="0"/>
        <v>8.6419753086419762E-2</v>
      </c>
      <c r="I34" s="27">
        <f t="shared" si="1"/>
        <v>18.833333333333332</v>
      </c>
    </row>
    <row r="35" spans="2:9" x14ac:dyDescent="0.25">
      <c r="B35" s="25"/>
      <c r="C35" s="26"/>
      <c r="D35" s="12">
        <v>29</v>
      </c>
      <c r="E35" s="27">
        <v>0.14000000000000001</v>
      </c>
      <c r="F35" s="27">
        <v>30.65</v>
      </c>
      <c r="G35" s="28" t="s">
        <v>152</v>
      </c>
      <c r="H35" s="29">
        <f t="shared" si="0"/>
        <v>8.6419753086419762E-2</v>
      </c>
      <c r="I35" s="27">
        <f t="shared" si="1"/>
        <v>18.91975308641975</v>
      </c>
    </row>
    <row r="36" spans="2:9" x14ac:dyDescent="0.25">
      <c r="B36" s="25"/>
      <c r="C36" s="26"/>
      <c r="D36" s="12">
        <v>30</v>
      </c>
      <c r="E36" s="27">
        <v>1.03</v>
      </c>
      <c r="F36" s="27">
        <v>31.68</v>
      </c>
      <c r="G36" s="28" t="s">
        <v>243</v>
      </c>
      <c r="H36" s="29">
        <f t="shared" si="0"/>
        <v>0.63580246913580241</v>
      </c>
      <c r="I36" s="27">
        <f t="shared" si="1"/>
        <v>19.555555555555554</v>
      </c>
    </row>
    <row r="37" spans="2:9" x14ac:dyDescent="0.25">
      <c r="B37" s="25"/>
      <c r="C37" s="26"/>
      <c r="D37" s="12">
        <v>31</v>
      </c>
      <c r="E37" s="27">
        <v>1.17</v>
      </c>
      <c r="F37" s="27">
        <v>32.85</v>
      </c>
      <c r="G37" s="28" t="s">
        <v>242</v>
      </c>
      <c r="H37" s="29">
        <f t="shared" si="0"/>
        <v>0.7222222222222221</v>
      </c>
      <c r="I37" s="27">
        <f t="shared" si="1"/>
        <v>20.277777777777779</v>
      </c>
    </row>
    <row r="38" spans="2:9" x14ac:dyDescent="0.25">
      <c r="B38" s="25"/>
      <c r="C38" s="26">
        <v>11</v>
      </c>
      <c r="D38" s="12">
        <v>32</v>
      </c>
      <c r="E38" s="27">
        <v>3.6</v>
      </c>
      <c r="F38" s="27">
        <v>36.44</v>
      </c>
      <c r="G38" s="28" t="s">
        <v>241</v>
      </c>
      <c r="H38" s="29">
        <f t="shared" si="0"/>
        <v>2.2222222222222223</v>
      </c>
      <c r="I38" s="27">
        <f t="shared" si="1"/>
        <v>22.493827160493826</v>
      </c>
    </row>
    <row r="39" spans="2:9" x14ac:dyDescent="0.25">
      <c r="B39" s="25"/>
      <c r="C39" s="26"/>
      <c r="D39" s="12">
        <v>33</v>
      </c>
      <c r="E39" s="27">
        <v>0.06</v>
      </c>
      <c r="F39" s="27">
        <v>36.5</v>
      </c>
      <c r="G39" s="28" t="s">
        <v>6</v>
      </c>
      <c r="H39" s="29">
        <f t="shared" si="0"/>
        <v>3.7037037037037035E-2</v>
      </c>
      <c r="I39" s="27">
        <f t="shared" si="1"/>
        <v>22.530864197530864</v>
      </c>
    </row>
    <row r="40" spans="2:9" x14ac:dyDescent="0.25">
      <c r="B40" s="25"/>
      <c r="C40" s="26">
        <v>12</v>
      </c>
      <c r="D40" s="12">
        <v>34</v>
      </c>
      <c r="E40" s="27">
        <v>0.05</v>
      </c>
      <c r="F40" s="27">
        <v>36.549999999999997</v>
      </c>
      <c r="G40" s="28" t="s">
        <v>240</v>
      </c>
      <c r="H40" s="29">
        <f t="shared" si="0"/>
        <v>3.0864197530864196E-2</v>
      </c>
      <c r="I40" s="27">
        <f t="shared" si="1"/>
        <v>22.561728395061724</v>
      </c>
    </row>
    <row r="41" spans="2:9" x14ac:dyDescent="0.25">
      <c r="B41" s="25"/>
      <c r="C41" s="26"/>
      <c r="D41" s="12">
        <v>35</v>
      </c>
      <c r="E41" s="27">
        <v>5.0199999999999996</v>
      </c>
      <c r="F41" s="27">
        <v>41.57</v>
      </c>
      <c r="G41" s="28" t="s">
        <v>153</v>
      </c>
      <c r="H41" s="29">
        <f t="shared" si="0"/>
        <v>3.098765432098765</v>
      </c>
      <c r="I41" s="27">
        <f t="shared" si="1"/>
        <v>25.660493827160494</v>
      </c>
    </row>
    <row r="42" spans="2:9" x14ac:dyDescent="0.25">
      <c r="B42" s="25"/>
      <c r="C42" s="26"/>
      <c r="D42" s="12">
        <v>36</v>
      </c>
      <c r="E42" s="27">
        <v>0</v>
      </c>
      <c r="F42" s="27">
        <v>41.57</v>
      </c>
      <c r="G42" s="28" t="s">
        <v>6</v>
      </c>
      <c r="H42" s="29">
        <f t="shared" si="0"/>
        <v>0</v>
      </c>
      <c r="I42" s="27">
        <f t="shared" si="1"/>
        <v>25.660493827160494</v>
      </c>
    </row>
    <row r="43" spans="2:9" x14ac:dyDescent="0.25">
      <c r="B43" s="25"/>
      <c r="C43" s="26">
        <v>13</v>
      </c>
      <c r="D43" s="12">
        <v>37</v>
      </c>
      <c r="E43" s="27">
        <v>0</v>
      </c>
      <c r="F43" s="27">
        <v>41.58</v>
      </c>
      <c r="G43" s="28" t="s">
        <v>239</v>
      </c>
      <c r="H43" s="29">
        <f t="shared" si="0"/>
        <v>0</v>
      </c>
      <c r="I43" s="27">
        <f t="shared" si="1"/>
        <v>25.666666666666664</v>
      </c>
    </row>
    <row r="44" spans="2:9" x14ac:dyDescent="0.25">
      <c r="B44" s="25"/>
      <c r="C44" s="26"/>
      <c r="D44" s="12">
        <v>38</v>
      </c>
      <c r="E44" s="27">
        <v>0.9</v>
      </c>
      <c r="F44" s="27">
        <v>42.47</v>
      </c>
      <c r="G44" s="28" t="s">
        <v>154</v>
      </c>
      <c r="H44" s="29">
        <f t="shared" si="0"/>
        <v>0.55555555555555558</v>
      </c>
      <c r="I44" s="27">
        <f t="shared" si="1"/>
        <v>26.216049382716047</v>
      </c>
    </row>
    <row r="45" spans="2:9" x14ac:dyDescent="0.25">
      <c r="B45" s="25"/>
      <c r="C45" s="26">
        <v>14</v>
      </c>
      <c r="D45" s="12">
        <v>39</v>
      </c>
      <c r="E45" s="27">
        <v>3.03</v>
      </c>
      <c r="F45" s="27">
        <v>45.5</v>
      </c>
      <c r="G45" s="28" t="s">
        <v>422</v>
      </c>
      <c r="H45" s="29">
        <f t="shared" si="0"/>
        <v>1.87037037037037</v>
      </c>
      <c r="I45" s="27">
        <f t="shared" si="1"/>
        <v>28.086419753086417</v>
      </c>
    </row>
    <row r="46" spans="2:9" x14ac:dyDescent="0.25">
      <c r="B46" s="25"/>
      <c r="C46" s="26">
        <v>15</v>
      </c>
      <c r="D46" s="12">
        <v>40</v>
      </c>
      <c r="E46" s="27">
        <v>4.45</v>
      </c>
      <c r="F46" s="27">
        <v>49.95</v>
      </c>
      <c r="G46" s="28" t="s">
        <v>155</v>
      </c>
      <c r="H46" s="29">
        <f t="shared" si="0"/>
        <v>2.7469135802469133</v>
      </c>
      <c r="I46" s="27">
        <f t="shared" si="1"/>
        <v>30.833333333333332</v>
      </c>
    </row>
    <row r="47" spans="2:9" x14ac:dyDescent="0.25">
      <c r="B47" s="25"/>
      <c r="C47" s="26"/>
      <c r="D47" s="12">
        <v>41</v>
      </c>
      <c r="E47" s="27">
        <v>0.01</v>
      </c>
      <c r="F47" s="27">
        <v>49.96</v>
      </c>
      <c r="G47" s="28" t="s">
        <v>156</v>
      </c>
      <c r="H47" s="29">
        <f t="shared" si="0"/>
        <v>6.1728395061728392E-3</v>
      </c>
      <c r="I47" s="27">
        <f t="shared" si="1"/>
        <v>30.839506172839506</v>
      </c>
    </row>
    <row r="48" spans="2:9" x14ac:dyDescent="0.25">
      <c r="B48" s="25"/>
      <c r="C48" s="26"/>
      <c r="D48" s="12">
        <v>42</v>
      </c>
      <c r="E48" s="27">
        <v>0.02</v>
      </c>
      <c r="F48" s="27">
        <v>49.98</v>
      </c>
      <c r="G48" s="28" t="s">
        <v>33</v>
      </c>
      <c r="H48" s="29">
        <f t="shared" si="0"/>
        <v>1.2345679012345678E-2</v>
      </c>
      <c r="I48" s="27">
        <f t="shared" si="1"/>
        <v>30.851851851851848</v>
      </c>
    </row>
    <row r="49" spans="2:9" x14ac:dyDescent="0.25">
      <c r="B49" s="25"/>
      <c r="C49" s="26">
        <v>16</v>
      </c>
      <c r="D49" s="12">
        <v>43</v>
      </c>
      <c r="E49" s="27">
        <v>0.03</v>
      </c>
      <c r="F49" s="27">
        <v>50.01</v>
      </c>
      <c r="G49" s="28" t="s">
        <v>238</v>
      </c>
      <c r="H49" s="29">
        <f t="shared" si="0"/>
        <v>1.8518518518518517E-2</v>
      </c>
      <c r="I49" s="27">
        <f t="shared" si="1"/>
        <v>30.870370370370367</v>
      </c>
    </row>
    <row r="50" spans="2:9" x14ac:dyDescent="0.25">
      <c r="B50" s="25"/>
      <c r="C50" s="26"/>
      <c r="D50" s="12">
        <v>44</v>
      </c>
      <c r="E50" s="27">
        <v>3.73</v>
      </c>
      <c r="F50" s="27">
        <v>53.75</v>
      </c>
      <c r="G50" s="28" t="s">
        <v>157</v>
      </c>
      <c r="H50" s="29">
        <f t="shared" si="0"/>
        <v>2.3024691358024691</v>
      </c>
      <c r="I50" s="27">
        <f t="shared" si="1"/>
        <v>33.179012345679013</v>
      </c>
    </row>
    <row r="51" spans="2:9" ht="31.5" x14ac:dyDescent="0.25">
      <c r="B51" s="25"/>
      <c r="C51" s="26">
        <v>17</v>
      </c>
      <c r="D51" s="12">
        <v>45</v>
      </c>
      <c r="E51" s="27">
        <v>1.85</v>
      </c>
      <c r="F51" s="27">
        <v>55.6</v>
      </c>
      <c r="G51" s="30" t="s">
        <v>255</v>
      </c>
      <c r="H51" s="29">
        <f t="shared" si="0"/>
        <v>1.1419753086419753</v>
      </c>
      <c r="I51" s="27">
        <f t="shared" si="1"/>
        <v>34.320987654320987</v>
      </c>
    </row>
    <row r="52" spans="2:9" x14ac:dyDescent="0.25">
      <c r="B52" s="25"/>
      <c r="C52" s="26">
        <v>18</v>
      </c>
      <c r="D52" s="12">
        <v>46</v>
      </c>
      <c r="E52" s="27">
        <v>0.13</v>
      </c>
      <c r="F52" s="27">
        <v>55.73</v>
      </c>
      <c r="G52" s="28" t="s">
        <v>237</v>
      </c>
      <c r="H52" s="29">
        <f t="shared" si="0"/>
        <v>8.0246913580246909E-2</v>
      </c>
      <c r="I52" s="27">
        <f t="shared" si="1"/>
        <v>34.401234567901227</v>
      </c>
    </row>
    <row r="53" spans="2:9" x14ac:dyDescent="0.25">
      <c r="B53" s="25"/>
      <c r="C53" s="26"/>
      <c r="D53" s="12">
        <v>47</v>
      </c>
      <c r="E53" s="27">
        <v>0.02</v>
      </c>
      <c r="F53" s="27">
        <v>55.75</v>
      </c>
      <c r="G53" s="28" t="s">
        <v>158</v>
      </c>
      <c r="H53" s="29">
        <f t="shared" si="0"/>
        <v>1.2345679012345678E-2</v>
      </c>
      <c r="I53" s="27">
        <f t="shared" si="1"/>
        <v>34.413580246913575</v>
      </c>
    </row>
    <row r="54" spans="2:9" x14ac:dyDescent="0.25">
      <c r="B54" s="25"/>
      <c r="C54" s="26"/>
      <c r="D54" s="12">
        <v>48</v>
      </c>
      <c r="E54" s="27">
        <v>0.78</v>
      </c>
      <c r="F54" s="27">
        <v>56.53</v>
      </c>
      <c r="G54" s="28" t="s">
        <v>159</v>
      </c>
      <c r="H54" s="29">
        <f t="shared" si="0"/>
        <v>0.48148148148148145</v>
      </c>
      <c r="I54" s="27">
        <f t="shared" si="1"/>
        <v>34.895061728395063</v>
      </c>
    </row>
    <row r="55" spans="2:9" x14ac:dyDescent="0.25">
      <c r="B55" s="25"/>
      <c r="C55" s="26">
        <v>19</v>
      </c>
      <c r="D55" s="12">
        <v>49</v>
      </c>
      <c r="E55" s="27">
        <v>0.66</v>
      </c>
      <c r="F55" s="27">
        <v>57.19</v>
      </c>
      <c r="G55" s="28" t="s">
        <v>160</v>
      </c>
      <c r="H55" s="29">
        <f t="shared" si="0"/>
        <v>0.40740740740740738</v>
      </c>
      <c r="I55" s="27">
        <f t="shared" si="1"/>
        <v>35.302469135802468</v>
      </c>
    </row>
    <row r="56" spans="2:9" ht="31.5" x14ac:dyDescent="0.25">
      <c r="B56" s="25"/>
      <c r="C56" s="26">
        <v>20</v>
      </c>
      <c r="D56" s="12">
        <v>50</v>
      </c>
      <c r="E56" s="27">
        <v>3.74</v>
      </c>
      <c r="F56" s="27">
        <v>60.93</v>
      </c>
      <c r="G56" s="30" t="s">
        <v>423</v>
      </c>
      <c r="H56" s="29">
        <f t="shared" si="0"/>
        <v>2.308641975308642</v>
      </c>
      <c r="I56" s="27">
        <f t="shared" si="1"/>
        <v>37.611111111111107</v>
      </c>
    </row>
    <row r="57" spans="2:9" x14ac:dyDescent="0.25">
      <c r="B57" s="25"/>
      <c r="C57" s="26">
        <v>21</v>
      </c>
      <c r="D57" s="12">
        <v>51</v>
      </c>
      <c r="E57" s="27">
        <v>2.94</v>
      </c>
      <c r="F57" s="27">
        <v>63.87</v>
      </c>
      <c r="G57" s="28" t="s">
        <v>161</v>
      </c>
      <c r="H57" s="29">
        <f t="shared" si="0"/>
        <v>1.8148148148148147</v>
      </c>
      <c r="I57" s="27">
        <f t="shared" si="1"/>
        <v>39.425925925925924</v>
      </c>
    </row>
    <row r="58" spans="2:9" x14ac:dyDescent="0.25">
      <c r="B58" s="25"/>
      <c r="C58" s="26"/>
      <c r="D58" s="12">
        <v>52</v>
      </c>
      <c r="E58" s="27">
        <v>2.14</v>
      </c>
      <c r="F58" s="27">
        <v>66.010000000000005</v>
      </c>
      <c r="G58" s="28" t="s">
        <v>6</v>
      </c>
      <c r="H58" s="29">
        <f t="shared" si="0"/>
        <v>1.3209876543209877</v>
      </c>
      <c r="I58" s="27">
        <f t="shared" si="1"/>
        <v>40.746913580246911</v>
      </c>
    </row>
    <row r="59" spans="2:9" x14ac:dyDescent="0.25">
      <c r="B59" s="25"/>
      <c r="C59" s="26">
        <v>22</v>
      </c>
      <c r="D59" s="12">
        <v>53</v>
      </c>
      <c r="E59" s="27">
        <v>2.19</v>
      </c>
      <c r="F59" s="27">
        <v>68.2</v>
      </c>
      <c r="G59" s="28" t="s">
        <v>69</v>
      </c>
      <c r="H59" s="29">
        <f t="shared" si="0"/>
        <v>1.3518518518518516</v>
      </c>
      <c r="I59" s="27">
        <f t="shared" si="1"/>
        <v>42.098765432098766</v>
      </c>
    </row>
    <row r="60" spans="2:9" x14ac:dyDescent="0.25">
      <c r="B60" s="25"/>
      <c r="C60" s="26"/>
      <c r="D60" s="12">
        <v>54</v>
      </c>
      <c r="E60" s="27">
        <v>0.72</v>
      </c>
      <c r="F60" s="27">
        <v>68.92</v>
      </c>
      <c r="G60" s="28" t="s">
        <v>6</v>
      </c>
      <c r="H60" s="29">
        <f t="shared" si="0"/>
        <v>0.44444444444444442</v>
      </c>
      <c r="I60" s="27">
        <f t="shared" si="1"/>
        <v>42.543209876543209</v>
      </c>
    </row>
    <row r="61" spans="2:9" x14ac:dyDescent="0.25">
      <c r="B61" s="25"/>
      <c r="C61" s="26"/>
      <c r="D61" s="12">
        <v>55</v>
      </c>
      <c r="E61" s="27">
        <v>0.75</v>
      </c>
      <c r="F61" s="27">
        <v>69.67</v>
      </c>
      <c r="G61" s="28" t="s">
        <v>162</v>
      </c>
      <c r="H61" s="29">
        <f t="shared" si="0"/>
        <v>0.46296296296296291</v>
      </c>
      <c r="I61" s="27">
        <f t="shared" si="1"/>
        <v>43.006172839506171</v>
      </c>
    </row>
    <row r="62" spans="2:9" x14ac:dyDescent="0.25">
      <c r="B62" s="25"/>
      <c r="C62" s="26"/>
      <c r="D62" s="12">
        <v>56</v>
      </c>
      <c r="E62" s="27">
        <v>1.03</v>
      </c>
      <c r="F62" s="27">
        <v>70.7</v>
      </c>
      <c r="G62" s="28" t="s">
        <v>88</v>
      </c>
      <c r="H62" s="29">
        <f t="shared" si="0"/>
        <v>0.63580246913580241</v>
      </c>
      <c r="I62" s="27">
        <f t="shared" si="1"/>
        <v>43.641975308641975</v>
      </c>
    </row>
    <row r="63" spans="2:9" x14ac:dyDescent="0.25">
      <c r="B63" s="25"/>
      <c r="C63" s="26">
        <v>23</v>
      </c>
      <c r="D63" s="12">
        <v>57</v>
      </c>
      <c r="E63" s="27">
        <v>1.27</v>
      </c>
      <c r="F63" s="27">
        <v>71.97</v>
      </c>
      <c r="G63" s="28" t="s">
        <v>236</v>
      </c>
      <c r="H63" s="29">
        <f t="shared" si="0"/>
        <v>0.78395061728395055</v>
      </c>
      <c r="I63" s="27">
        <f t="shared" si="1"/>
        <v>44.425925925925924</v>
      </c>
    </row>
    <row r="64" spans="2:9" x14ac:dyDescent="0.25">
      <c r="B64" s="25"/>
      <c r="C64" s="26"/>
      <c r="D64" s="12">
        <v>58</v>
      </c>
      <c r="E64" s="27">
        <v>1.7</v>
      </c>
      <c r="F64" s="27">
        <v>73.67</v>
      </c>
      <c r="G64" s="28" t="s">
        <v>235</v>
      </c>
      <c r="H64" s="29">
        <f t="shared" si="0"/>
        <v>1.0493827160493827</v>
      </c>
      <c r="I64" s="27">
        <f t="shared" si="1"/>
        <v>45.475308641975303</v>
      </c>
    </row>
    <row r="65" spans="2:13" x14ac:dyDescent="0.25">
      <c r="B65" s="25"/>
      <c r="C65" s="26"/>
      <c r="D65" s="12">
        <v>59</v>
      </c>
      <c r="E65" s="27">
        <v>0.54</v>
      </c>
      <c r="F65" s="27">
        <v>74.209999999999994</v>
      </c>
      <c r="G65" s="28" t="s">
        <v>163</v>
      </c>
      <c r="H65" s="29">
        <f t="shared" si="0"/>
        <v>0.33333333333333331</v>
      </c>
      <c r="I65" s="27">
        <f t="shared" si="1"/>
        <v>45.808641975308632</v>
      </c>
    </row>
    <row r="66" spans="2:13" x14ac:dyDescent="0.25">
      <c r="B66" s="25"/>
      <c r="C66" s="26">
        <v>24</v>
      </c>
      <c r="D66" s="12">
        <v>60</v>
      </c>
      <c r="E66" s="27">
        <v>3.06</v>
      </c>
      <c r="F66" s="27">
        <v>77.27</v>
      </c>
      <c r="G66" s="28" t="s">
        <v>256</v>
      </c>
      <c r="H66" s="29">
        <f t="shared" si="0"/>
        <v>1.8888888888888888</v>
      </c>
      <c r="I66" s="27">
        <f t="shared" si="1"/>
        <v>47.697530864197525</v>
      </c>
    </row>
    <row r="67" spans="2:13" x14ac:dyDescent="0.25">
      <c r="B67" s="25"/>
      <c r="C67" s="26">
        <v>25</v>
      </c>
      <c r="D67" s="12">
        <v>61</v>
      </c>
      <c r="E67" s="27">
        <v>3.04</v>
      </c>
      <c r="F67" s="27">
        <v>80.31</v>
      </c>
      <c r="G67" s="28" t="s">
        <v>164</v>
      </c>
      <c r="H67" s="29">
        <f t="shared" si="0"/>
        <v>1.8765432098765431</v>
      </c>
      <c r="I67" s="27">
        <f t="shared" si="1"/>
        <v>49.574074074074069</v>
      </c>
    </row>
    <row r="68" spans="2:13" x14ac:dyDescent="0.25">
      <c r="B68" s="25"/>
      <c r="C68" s="26"/>
      <c r="D68" s="12">
        <v>62</v>
      </c>
      <c r="E68" s="27">
        <v>0.59</v>
      </c>
      <c r="F68" s="27">
        <v>80.900000000000006</v>
      </c>
      <c r="G68" s="28" t="s">
        <v>165</v>
      </c>
      <c r="H68" s="29">
        <f t="shared" si="0"/>
        <v>0.36419753086419748</v>
      </c>
      <c r="I68" s="27">
        <f t="shared" si="1"/>
        <v>49.938271604938272</v>
      </c>
    </row>
    <row r="69" spans="2:13" x14ac:dyDescent="0.25">
      <c r="B69" s="25"/>
      <c r="C69" s="26"/>
      <c r="D69" s="12">
        <v>63</v>
      </c>
      <c r="E69" s="27">
        <v>0.82</v>
      </c>
      <c r="F69" s="27">
        <v>81.73</v>
      </c>
      <c r="G69" s="28" t="s">
        <v>6</v>
      </c>
      <c r="H69" s="29">
        <f t="shared" si="0"/>
        <v>0.50617283950617276</v>
      </c>
      <c r="I69" s="27">
        <f t="shared" si="1"/>
        <v>50.450617283950614</v>
      </c>
    </row>
    <row r="70" spans="2:13" x14ac:dyDescent="0.25">
      <c r="B70" s="25"/>
      <c r="C70" s="26">
        <v>26</v>
      </c>
      <c r="D70" s="12">
        <v>64</v>
      </c>
      <c r="E70" s="27">
        <v>0.33</v>
      </c>
      <c r="F70" s="27">
        <v>82.05</v>
      </c>
      <c r="G70" s="28" t="s">
        <v>166</v>
      </c>
      <c r="H70" s="29">
        <f t="shared" si="0"/>
        <v>0.20370370370370369</v>
      </c>
      <c r="I70" s="27">
        <f t="shared" si="1"/>
        <v>50.648148148148145</v>
      </c>
    </row>
    <row r="71" spans="2:13" x14ac:dyDescent="0.25">
      <c r="B71" s="25"/>
      <c r="C71" s="26"/>
      <c r="D71" s="12">
        <v>65</v>
      </c>
      <c r="E71" s="27">
        <v>0.04</v>
      </c>
      <c r="F71" s="27">
        <v>82.09</v>
      </c>
      <c r="G71" s="28" t="s">
        <v>6</v>
      </c>
      <c r="H71" s="29">
        <f t="shared" si="0"/>
        <v>2.4691358024691357E-2</v>
      </c>
      <c r="I71" s="27">
        <f t="shared" si="1"/>
        <v>50.672839506172835</v>
      </c>
    </row>
    <row r="72" spans="2:13" x14ac:dyDescent="0.25">
      <c r="B72" s="25"/>
      <c r="C72" s="26"/>
      <c r="D72" s="12">
        <v>66</v>
      </c>
      <c r="E72" s="27">
        <v>4.8499999999999996</v>
      </c>
      <c r="F72" s="27">
        <v>86.94</v>
      </c>
      <c r="G72" s="28" t="s">
        <v>33</v>
      </c>
      <c r="H72" s="29">
        <f t="shared" ref="H72:H135" si="2">+E72/1.62</f>
        <v>2.9938271604938267</v>
      </c>
      <c r="I72" s="27">
        <f t="shared" ref="I72:I135" si="3">+F72/1.62</f>
        <v>53.666666666666664</v>
      </c>
    </row>
    <row r="73" spans="2:13" x14ac:dyDescent="0.25">
      <c r="B73" s="25"/>
      <c r="C73" s="26">
        <v>27</v>
      </c>
      <c r="D73" s="12">
        <v>67</v>
      </c>
      <c r="E73" s="27">
        <v>2.56</v>
      </c>
      <c r="F73" s="27">
        <v>89.5</v>
      </c>
      <c r="G73" s="28" t="s">
        <v>167</v>
      </c>
      <c r="H73" s="29">
        <f t="shared" si="2"/>
        <v>1.5802469135802468</v>
      </c>
      <c r="I73" s="27">
        <f t="shared" si="3"/>
        <v>55.246913580246911</v>
      </c>
    </row>
    <row r="74" spans="2:13" x14ac:dyDescent="0.25">
      <c r="B74" s="25"/>
      <c r="C74" s="26"/>
      <c r="D74" s="12">
        <v>68</v>
      </c>
      <c r="E74" s="27">
        <v>4.17</v>
      </c>
      <c r="F74" s="27">
        <v>93.67</v>
      </c>
      <c r="G74" s="28" t="s">
        <v>165</v>
      </c>
      <c r="H74" s="29">
        <f t="shared" si="2"/>
        <v>2.574074074074074</v>
      </c>
      <c r="I74" s="27">
        <f t="shared" si="3"/>
        <v>57.820987654320987</v>
      </c>
    </row>
    <row r="75" spans="2:13" x14ac:dyDescent="0.25">
      <c r="B75" s="25"/>
      <c r="C75" s="26">
        <v>28</v>
      </c>
      <c r="D75" s="12">
        <v>69</v>
      </c>
      <c r="E75" s="27">
        <v>0.8</v>
      </c>
      <c r="F75" s="27">
        <v>94.46</v>
      </c>
      <c r="G75" s="28" t="s">
        <v>257</v>
      </c>
      <c r="H75" s="29">
        <f t="shared" si="2"/>
        <v>0.49382716049382713</v>
      </c>
      <c r="I75" s="27">
        <f t="shared" si="3"/>
        <v>58.308641975308632</v>
      </c>
    </row>
    <row r="76" spans="2:13" x14ac:dyDescent="0.25">
      <c r="B76" s="25"/>
      <c r="C76" s="26"/>
      <c r="D76" s="12">
        <v>70</v>
      </c>
      <c r="E76" s="27">
        <v>0.77</v>
      </c>
      <c r="F76" s="27">
        <v>95.23</v>
      </c>
      <c r="G76" s="28" t="s">
        <v>234</v>
      </c>
      <c r="H76" s="29">
        <f t="shared" si="2"/>
        <v>0.47530864197530864</v>
      </c>
      <c r="I76" s="27">
        <f t="shared" si="3"/>
        <v>58.783950617283949</v>
      </c>
    </row>
    <row r="77" spans="2:13" x14ac:dyDescent="0.25">
      <c r="B77" s="25"/>
      <c r="C77" s="26">
        <v>29</v>
      </c>
      <c r="D77" s="12">
        <v>71</v>
      </c>
      <c r="E77" s="27">
        <v>0.01</v>
      </c>
      <c r="F77" s="27">
        <v>95.24</v>
      </c>
      <c r="G77" s="28" t="s">
        <v>168</v>
      </c>
      <c r="H77" s="29">
        <f t="shared" si="2"/>
        <v>6.1728395061728392E-3</v>
      </c>
      <c r="I77" s="27">
        <f t="shared" si="3"/>
        <v>58.79012345679012</v>
      </c>
    </row>
    <row r="78" spans="2:13" x14ac:dyDescent="0.25">
      <c r="B78" s="25"/>
      <c r="C78" s="26"/>
      <c r="D78" s="12">
        <v>72</v>
      </c>
      <c r="E78" s="27">
        <v>0.76</v>
      </c>
      <c r="F78" s="27">
        <v>96</v>
      </c>
      <c r="G78" s="28" t="s">
        <v>169</v>
      </c>
      <c r="H78" s="29">
        <f t="shared" si="2"/>
        <v>0.46913580246913578</v>
      </c>
      <c r="I78" s="27">
        <f t="shared" si="3"/>
        <v>59.259259259259252</v>
      </c>
    </row>
    <row r="79" spans="2:13" s="32" customFormat="1" x14ac:dyDescent="0.25">
      <c r="B79" s="31"/>
      <c r="C79" s="26"/>
      <c r="D79" s="12">
        <v>73</v>
      </c>
      <c r="E79" s="27">
        <v>0.05</v>
      </c>
      <c r="F79" s="27">
        <v>96.06</v>
      </c>
      <c r="G79" s="28" t="s">
        <v>170</v>
      </c>
      <c r="H79" s="29">
        <f t="shared" si="2"/>
        <v>3.0864197530864196E-2</v>
      </c>
      <c r="I79" s="27">
        <f t="shared" si="3"/>
        <v>59.296296296296291</v>
      </c>
      <c r="K79" s="33"/>
      <c r="L79" s="34"/>
      <c r="M79" s="33"/>
    </row>
    <row r="80" spans="2:13" x14ac:dyDescent="0.25">
      <c r="B80" s="25"/>
      <c r="C80" s="26"/>
      <c r="D80" s="12">
        <v>74</v>
      </c>
      <c r="E80" s="27">
        <v>0.4</v>
      </c>
      <c r="F80" s="27">
        <v>96.46</v>
      </c>
      <c r="G80" s="28" t="s">
        <v>6</v>
      </c>
      <c r="H80" s="29">
        <f t="shared" si="2"/>
        <v>0.24691358024691357</v>
      </c>
      <c r="I80" s="27">
        <f t="shared" si="3"/>
        <v>59.543209876543202</v>
      </c>
    </row>
    <row r="81" spans="2:9" x14ac:dyDescent="0.25">
      <c r="B81" s="25"/>
      <c r="C81" s="26"/>
      <c r="D81" s="12">
        <v>75</v>
      </c>
      <c r="E81" s="27">
        <v>0.15</v>
      </c>
      <c r="F81" s="27">
        <v>96.61</v>
      </c>
      <c r="G81" s="28" t="s">
        <v>88</v>
      </c>
      <c r="H81" s="29">
        <f t="shared" si="2"/>
        <v>9.2592592592592587E-2</v>
      </c>
      <c r="I81" s="27">
        <f t="shared" si="3"/>
        <v>59.635802469135797</v>
      </c>
    </row>
    <row r="82" spans="2:9" x14ac:dyDescent="0.25">
      <c r="B82" s="25"/>
      <c r="C82" s="26">
        <v>30</v>
      </c>
      <c r="D82" s="12">
        <v>76</v>
      </c>
      <c r="E82" s="27">
        <v>0.81</v>
      </c>
      <c r="F82" s="27">
        <v>97.42</v>
      </c>
      <c r="G82" s="28" t="s">
        <v>171</v>
      </c>
      <c r="H82" s="29">
        <f t="shared" si="2"/>
        <v>0.5</v>
      </c>
      <c r="I82" s="27">
        <f t="shared" si="3"/>
        <v>60.135802469135797</v>
      </c>
    </row>
    <row r="83" spans="2:9" x14ac:dyDescent="0.25">
      <c r="B83" s="25"/>
      <c r="C83" s="26"/>
      <c r="D83" s="12">
        <v>77</v>
      </c>
      <c r="E83" s="27">
        <v>1.68</v>
      </c>
      <c r="F83" s="27">
        <v>99.11</v>
      </c>
      <c r="G83" s="28" t="s">
        <v>172</v>
      </c>
      <c r="H83" s="29">
        <f t="shared" si="2"/>
        <v>1.037037037037037</v>
      </c>
      <c r="I83" s="27">
        <f t="shared" si="3"/>
        <v>61.179012345679006</v>
      </c>
    </row>
    <row r="84" spans="2:9" x14ac:dyDescent="0.25">
      <c r="B84" s="25"/>
      <c r="C84" s="26">
        <v>31</v>
      </c>
      <c r="D84" s="12">
        <v>78</v>
      </c>
      <c r="E84" s="27">
        <v>2.0699999999999998</v>
      </c>
      <c r="F84" s="27">
        <v>101.17</v>
      </c>
      <c r="G84" s="28" t="s">
        <v>233</v>
      </c>
      <c r="H84" s="29">
        <f t="shared" si="2"/>
        <v>1.2777777777777777</v>
      </c>
      <c r="I84" s="27">
        <f t="shared" si="3"/>
        <v>62.450617283950614</v>
      </c>
    </row>
    <row r="85" spans="2:9" x14ac:dyDescent="0.25">
      <c r="B85" s="25"/>
      <c r="C85" s="26"/>
      <c r="D85" s="12">
        <v>79</v>
      </c>
      <c r="E85" s="27">
        <v>0.65</v>
      </c>
      <c r="F85" s="27">
        <v>101.83</v>
      </c>
      <c r="G85" s="28" t="s">
        <v>232</v>
      </c>
      <c r="H85" s="29">
        <f t="shared" si="2"/>
        <v>0.40123456790123457</v>
      </c>
      <c r="I85" s="27">
        <f t="shared" si="3"/>
        <v>62.858024691358018</v>
      </c>
    </row>
    <row r="86" spans="2:9" x14ac:dyDescent="0.25">
      <c r="B86" s="25"/>
      <c r="C86" s="26">
        <v>32</v>
      </c>
      <c r="D86" s="12">
        <v>80</v>
      </c>
      <c r="E86" s="27">
        <v>0.26</v>
      </c>
      <c r="F86" s="27">
        <v>102.08</v>
      </c>
      <c r="G86" s="28" t="s">
        <v>231</v>
      </c>
      <c r="H86" s="29">
        <f t="shared" si="2"/>
        <v>0.16049382716049382</v>
      </c>
      <c r="I86" s="27">
        <f t="shared" si="3"/>
        <v>63.012345679012341</v>
      </c>
    </row>
    <row r="87" spans="2:9" x14ac:dyDescent="0.25">
      <c r="B87" s="25"/>
      <c r="C87" s="26"/>
      <c r="D87" s="12">
        <v>81</v>
      </c>
      <c r="E87" s="27">
        <v>0.28999999999999998</v>
      </c>
      <c r="F87" s="27">
        <v>102.38</v>
      </c>
      <c r="G87" s="28" t="s">
        <v>230</v>
      </c>
      <c r="H87" s="29">
        <f t="shared" si="2"/>
        <v>0.17901234567901231</v>
      </c>
      <c r="I87" s="27">
        <f t="shared" si="3"/>
        <v>63.197530864197525</v>
      </c>
    </row>
    <row r="88" spans="2:9" x14ac:dyDescent="0.25">
      <c r="B88" s="25"/>
      <c r="C88" s="26"/>
      <c r="D88" s="12">
        <v>82</v>
      </c>
      <c r="E88" s="27">
        <v>0.16</v>
      </c>
      <c r="F88" s="27">
        <v>102.53</v>
      </c>
      <c r="G88" s="28" t="s">
        <v>173</v>
      </c>
      <c r="H88" s="29">
        <f t="shared" si="2"/>
        <v>9.8765432098765427E-2</v>
      </c>
      <c r="I88" s="27">
        <f t="shared" si="3"/>
        <v>63.29012345679012</v>
      </c>
    </row>
    <row r="89" spans="2:9" x14ac:dyDescent="0.25">
      <c r="B89" s="25"/>
      <c r="C89" s="26"/>
      <c r="D89" s="12">
        <v>83</v>
      </c>
      <c r="E89" s="27">
        <v>0.65</v>
      </c>
      <c r="F89" s="27">
        <v>103.18</v>
      </c>
      <c r="G89" s="28" t="s">
        <v>174</v>
      </c>
      <c r="H89" s="29">
        <f t="shared" si="2"/>
        <v>0.40123456790123457</v>
      </c>
      <c r="I89" s="27">
        <f t="shared" si="3"/>
        <v>63.691358024691361</v>
      </c>
    </row>
    <row r="90" spans="2:9" x14ac:dyDescent="0.25">
      <c r="B90" s="25"/>
      <c r="C90" s="26">
        <v>33</v>
      </c>
      <c r="D90" s="12">
        <v>84</v>
      </c>
      <c r="E90" s="27">
        <v>0.1</v>
      </c>
      <c r="F90" s="27">
        <v>103.28</v>
      </c>
      <c r="G90" s="28" t="s">
        <v>229</v>
      </c>
      <c r="H90" s="29">
        <f t="shared" si="2"/>
        <v>6.1728395061728392E-2</v>
      </c>
      <c r="I90" s="27">
        <f t="shared" si="3"/>
        <v>63.753086419753082</v>
      </c>
    </row>
    <row r="91" spans="2:9" x14ac:dyDescent="0.25">
      <c r="B91" s="25"/>
      <c r="C91" s="26"/>
      <c r="D91" s="12">
        <v>85</v>
      </c>
      <c r="E91" s="27">
        <v>1.98</v>
      </c>
      <c r="F91" s="27">
        <v>105.26</v>
      </c>
      <c r="G91" s="28" t="s">
        <v>175</v>
      </c>
      <c r="H91" s="29">
        <f t="shared" si="2"/>
        <v>1.2222222222222221</v>
      </c>
      <c r="I91" s="27">
        <f t="shared" si="3"/>
        <v>64.975308641975303</v>
      </c>
    </row>
    <row r="92" spans="2:9" x14ac:dyDescent="0.25">
      <c r="B92" s="25"/>
      <c r="C92" s="26">
        <v>34</v>
      </c>
      <c r="D92" s="12">
        <v>86</v>
      </c>
      <c r="E92" s="27">
        <v>0.49</v>
      </c>
      <c r="F92" s="27">
        <v>105.75</v>
      </c>
      <c r="G92" s="28" t="s">
        <v>176</v>
      </c>
      <c r="H92" s="29">
        <f t="shared" si="2"/>
        <v>0.30246913580246909</v>
      </c>
      <c r="I92" s="27">
        <f t="shared" si="3"/>
        <v>65.277777777777771</v>
      </c>
    </row>
    <row r="93" spans="2:9" x14ac:dyDescent="0.25">
      <c r="B93" s="25"/>
      <c r="C93" s="26"/>
      <c r="D93" s="12">
        <v>87</v>
      </c>
      <c r="E93" s="27">
        <v>2.66</v>
      </c>
      <c r="F93" s="27">
        <v>108.42</v>
      </c>
      <c r="G93" s="28" t="s">
        <v>6</v>
      </c>
      <c r="H93" s="29">
        <f t="shared" si="2"/>
        <v>1.6419753086419753</v>
      </c>
      <c r="I93" s="27">
        <f t="shared" si="3"/>
        <v>66.925925925925924</v>
      </c>
    </row>
    <row r="94" spans="2:9" x14ac:dyDescent="0.25">
      <c r="B94" s="25"/>
      <c r="C94" s="26">
        <v>35</v>
      </c>
      <c r="D94" s="12">
        <v>88</v>
      </c>
      <c r="E94" s="27">
        <v>2.23</v>
      </c>
      <c r="F94" s="27">
        <v>110.64</v>
      </c>
      <c r="G94" s="28" t="s">
        <v>228</v>
      </c>
      <c r="H94" s="29">
        <f t="shared" si="2"/>
        <v>1.3765432098765431</v>
      </c>
      <c r="I94" s="27">
        <f t="shared" si="3"/>
        <v>68.296296296296291</v>
      </c>
    </row>
    <row r="95" spans="2:9" x14ac:dyDescent="0.25">
      <c r="B95" s="25"/>
      <c r="C95" s="26"/>
      <c r="D95" s="12">
        <v>89</v>
      </c>
      <c r="E95" s="27">
        <v>0.28999999999999998</v>
      </c>
      <c r="F95" s="27">
        <v>110.93</v>
      </c>
      <c r="G95" s="28" t="s">
        <v>88</v>
      </c>
      <c r="H95" s="29">
        <f t="shared" si="2"/>
        <v>0.17901234567901231</v>
      </c>
      <c r="I95" s="27">
        <f t="shared" si="3"/>
        <v>68.475308641975303</v>
      </c>
    </row>
    <row r="96" spans="2:9" x14ac:dyDescent="0.25">
      <c r="B96" s="25"/>
      <c r="C96" s="26"/>
      <c r="D96" s="12">
        <v>90</v>
      </c>
      <c r="E96" s="27">
        <v>0.14000000000000001</v>
      </c>
      <c r="F96" s="27">
        <v>111.07</v>
      </c>
      <c r="G96" s="28" t="s">
        <v>177</v>
      </c>
      <c r="H96" s="29">
        <f t="shared" si="2"/>
        <v>8.6419753086419762E-2</v>
      </c>
      <c r="I96" s="27">
        <f t="shared" si="3"/>
        <v>68.561728395061721</v>
      </c>
    </row>
    <row r="97" spans="2:9" x14ac:dyDescent="0.25">
      <c r="B97" s="25"/>
      <c r="C97" s="26"/>
      <c r="D97" s="12">
        <v>91</v>
      </c>
      <c r="E97" s="27">
        <v>7.0000000000000007E-2</v>
      </c>
      <c r="F97" s="27">
        <v>111.13</v>
      </c>
      <c r="G97" s="28" t="s">
        <v>178</v>
      </c>
      <c r="H97" s="29">
        <f t="shared" si="2"/>
        <v>4.3209876543209881E-2</v>
      </c>
      <c r="I97" s="27">
        <f t="shared" si="3"/>
        <v>68.598765432098759</v>
      </c>
    </row>
    <row r="98" spans="2:9" x14ac:dyDescent="0.25">
      <c r="B98" s="25"/>
      <c r="C98" s="26">
        <v>36</v>
      </c>
      <c r="D98" s="12">
        <v>92</v>
      </c>
      <c r="E98" s="27">
        <v>6.18</v>
      </c>
      <c r="F98" s="27">
        <v>117.32</v>
      </c>
      <c r="G98" s="28" t="s">
        <v>227</v>
      </c>
      <c r="H98" s="29">
        <f t="shared" si="2"/>
        <v>3.8148148148148144</v>
      </c>
      <c r="I98" s="27">
        <f t="shared" si="3"/>
        <v>72.419753086419746</v>
      </c>
    </row>
    <row r="99" spans="2:9" x14ac:dyDescent="0.25">
      <c r="B99" s="25"/>
      <c r="C99" s="26">
        <v>37</v>
      </c>
      <c r="D99" s="12">
        <v>93</v>
      </c>
      <c r="E99" s="27">
        <v>3.57</v>
      </c>
      <c r="F99" s="27">
        <v>120.89</v>
      </c>
      <c r="G99" s="28" t="s">
        <v>167</v>
      </c>
      <c r="H99" s="29">
        <f t="shared" si="2"/>
        <v>2.2037037037037033</v>
      </c>
      <c r="I99" s="27">
        <f t="shared" si="3"/>
        <v>74.623456790123456</v>
      </c>
    </row>
    <row r="100" spans="2:9" x14ac:dyDescent="0.25">
      <c r="B100" s="25"/>
      <c r="C100" s="26">
        <v>38</v>
      </c>
      <c r="D100" s="12">
        <v>94</v>
      </c>
      <c r="E100" s="27">
        <v>3.42</v>
      </c>
      <c r="F100" s="27">
        <v>124.31</v>
      </c>
      <c r="G100" s="28" t="s">
        <v>167</v>
      </c>
      <c r="H100" s="29">
        <f t="shared" si="2"/>
        <v>2.1111111111111107</v>
      </c>
      <c r="I100" s="27">
        <f t="shared" si="3"/>
        <v>76.73456790123457</v>
      </c>
    </row>
    <row r="101" spans="2:9" x14ac:dyDescent="0.25">
      <c r="B101" s="25"/>
      <c r="C101" s="26">
        <v>39</v>
      </c>
      <c r="D101" s="12">
        <v>95</v>
      </c>
      <c r="E101" s="27">
        <v>0.23</v>
      </c>
      <c r="F101" s="27">
        <v>124.54</v>
      </c>
      <c r="G101" s="28" t="s">
        <v>226</v>
      </c>
      <c r="H101" s="29">
        <f t="shared" si="2"/>
        <v>0.1419753086419753</v>
      </c>
      <c r="I101" s="27">
        <f t="shared" si="3"/>
        <v>76.876543209876544</v>
      </c>
    </row>
    <row r="102" spans="2:9" x14ac:dyDescent="0.25">
      <c r="B102" s="25"/>
      <c r="C102" s="26"/>
      <c r="D102" s="12">
        <v>96</v>
      </c>
      <c r="E102" s="27">
        <v>0.12</v>
      </c>
      <c r="F102" s="27">
        <v>124.66</v>
      </c>
      <c r="G102" s="28" t="s">
        <v>179</v>
      </c>
      <c r="H102" s="29">
        <f t="shared" si="2"/>
        <v>7.407407407407407E-2</v>
      </c>
      <c r="I102" s="27">
        <f t="shared" si="3"/>
        <v>76.950617283950606</v>
      </c>
    </row>
    <row r="103" spans="2:9" x14ac:dyDescent="0.25">
      <c r="B103" s="25"/>
      <c r="C103" s="26"/>
      <c r="D103" s="12">
        <v>97</v>
      </c>
      <c r="E103" s="27">
        <v>0.31</v>
      </c>
      <c r="F103" s="27">
        <v>124.97</v>
      </c>
      <c r="G103" s="28" t="s">
        <v>180</v>
      </c>
      <c r="H103" s="29">
        <f t="shared" si="2"/>
        <v>0.19135802469135801</v>
      </c>
      <c r="I103" s="27">
        <f t="shared" si="3"/>
        <v>77.141975308641975</v>
      </c>
    </row>
    <row r="104" spans="2:9" x14ac:dyDescent="0.25">
      <c r="B104" s="25"/>
      <c r="C104" s="26"/>
      <c r="D104" s="12">
        <v>98</v>
      </c>
      <c r="E104" s="27">
        <v>1.3</v>
      </c>
      <c r="F104" s="27">
        <v>126.28</v>
      </c>
      <c r="G104" s="28" t="s">
        <v>181</v>
      </c>
      <c r="H104" s="29">
        <f t="shared" si="2"/>
        <v>0.80246913580246915</v>
      </c>
      <c r="I104" s="27">
        <f t="shared" si="3"/>
        <v>77.950617283950606</v>
      </c>
    </row>
    <row r="105" spans="2:9" x14ac:dyDescent="0.25">
      <c r="B105" s="25"/>
      <c r="C105" s="26"/>
      <c r="D105" s="12">
        <v>99</v>
      </c>
      <c r="E105" s="27">
        <v>0.19</v>
      </c>
      <c r="F105" s="27">
        <v>126.46</v>
      </c>
      <c r="G105" s="28" t="s">
        <v>182</v>
      </c>
      <c r="H105" s="29">
        <f t="shared" si="2"/>
        <v>0.11728395061728394</v>
      </c>
      <c r="I105" s="27">
        <f t="shared" si="3"/>
        <v>78.061728395061721</v>
      </c>
    </row>
    <row r="106" spans="2:9" x14ac:dyDescent="0.25">
      <c r="B106" s="25"/>
      <c r="C106" s="26">
        <v>40</v>
      </c>
      <c r="D106" s="12">
        <v>100</v>
      </c>
      <c r="E106" s="27">
        <v>4.2300000000000004</v>
      </c>
      <c r="F106" s="27">
        <v>130.69999999999999</v>
      </c>
      <c r="G106" s="28" t="s">
        <v>225</v>
      </c>
      <c r="H106" s="29">
        <f t="shared" si="2"/>
        <v>2.6111111111111112</v>
      </c>
      <c r="I106" s="27">
        <f t="shared" si="3"/>
        <v>80.679012345678998</v>
      </c>
    </row>
    <row r="107" spans="2:9" x14ac:dyDescent="0.25">
      <c r="B107" s="25"/>
      <c r="C107" s="26">
        <v>41</v>
      </c>
      <c r="D107" s="12">
        <v>101</v>
      </c>
      <c r="E107" s="27">
        <v>0.18</v>
      </c>
      <c r="F107" s="27">
        <v>130.88</v>
      </c>
      <c r="G107" s="28" t="s">
        <v>224</v>
      </c>
      <c r="H107" s="29">
        <f t="shared" si="2"/>
        <v>0.1111111111111111</v>
      </c>
      <c r="I107" s="27">
        <f t="shared" si="3"/>
        <v>80.790123456790113</v>
      </c>
    </row>
    <row r="108" spans="2:9" x14ac:dyDescent="0.25">
      <c r="B108" s="25"/>
      <c r="C108" s="26"/>
      <c r="D108" s="12">
        <v>102</v>
      </c>
      <c r="E108" s="27">
        <v>0.45</v>
      </c>
      <c r="F108" s="27">
        <v>131.33000000000001</v>
      </c>
      <c r="G108" s="28" t="s">
        <v>183</v>
      </c>
      <c r="H108" s="29">
        <f t="shared" si="2"/>
        <v>0.27777777777777779</v>
      </c>
      <c r="I108" s="27">
        <f t="shared" si="3"/>
        <v>81.067901234567898</v>
      </c>
    </row>
    <row r="109" spans="2:9" x14ac:dyDescent="0.25">
      <c r="B109" s="25"/>
      <c r="C109" s="26"/>
      <c r="D109" s="12">
        <v>103</v>
      </c>
      <c r="E109" s="27">
        <v>1.69</v>
      </c>
      <c r="F109" s="27">
        <v>133.02000000000001</v>
      </c>
      <c r="G109" s="28" t="s">
        <v>88</v>
      </c>
      <c r="H109" s="29">
        <f t="shared" si="2"/>
        <v>1.0432098765432098</v>
      </c>
      <c r="I109" s="27">
        <f t="shared" si="3"/>
        <v>82.111111111111114</v>
      </c>
    </row>
    <row r="110" spans="2:9" x14ac:dyDescent="0.25">
      <c r="B110" s="25"/>
      <c r="C110" s="26"/>
      <c r="D110" s="12">
        <v>104</v>
      </c>
      <c r="E110" s="27">
        <v>0.02</v>
      </c>
      <c r="F110" s="27">
        <v>133.04</v>
      </c>
      <c r="G110" s="28" t="s">
        <v>6</v>
      </c>
      <c r="H110" s="29">
        <f t="shared" si="2"/>
        <v>1.2345679012345678E-2</v>
      </c>
      <c r="I110" s="27">
        <f t="shared" si="3"/>
        <v>82.123456790123441</v>
      </c>
    </row>
    <row r="111" spans="2:9" x14ac:dyDescent="0.25">
      <c r="B111" s="25"/>
      <c r="C111" s="26">
        <v>42</v>
      </c>
      <c r="D111" s="12">
        <v>105</v>
      </c>
      <c r="E111" s="27">
        <v>2.12</v>
      </c>
      <c r="F111" s="27">
        <v>135.16</v>
      </c>
      <c r="G111" s="28" t="s">
        <v>223</v>
      </c>
      <c r="H111" s="29">
        <f t="shared" si="2"/>
        <v>1.308641975308642</v>
      </c>
      <c r="I111" s="27">
        <f t="shared" si="3"/>
        <v>83.432098765432087</v>
      </c>
    </row>
    <row r="112" spans="2:9" x14ac:dyDescent="0.25">
      <c r="B112" s="25"/>
      <c r="C112" s="26"/>
      <c r="D112" s="12">
        <v>106</v>
      </c>
      <c r="E112" s="27">
        <v>2.39</v>
      </c>
      <c r="F112" s="27">
        <v>137.56</v>
      </c>
      <c r="G112" s="28" t="s">
        <v>222</v>
      </c>
      <c r="H112" s="29">
        <f t="shared" si="2"/>
        <v>1.4753086419753085</v>
      </c>
      <c r="I112" s="27">
        <f t="shared" si="3"/>
        <v>84.913580246913583</v>
      </c>
    </row>
    <row r="113" spans="2:9" x14ac:dyDescent="0.25">
      <c r="B113" s="25"/>
      <c r="C113" s="26">
        <v>43</v>
      </c>
      <c r="D113" s="12">
        <v>107</v>
      </c>
      <c r="E113" s="27">
        <v>4.33</v>
      </c>
      <c r="F113" s="27">
        <v>141.88</v>
      </c>
      <c r="G113" s="28" t="s">
        <v>221</v>
      </c>
      <c r="H113" s="29">
        <f t="shared" si="2"/>
        <v>2.6728395061728394</v>
      </c>
      <c r="I113" s="27">
        <f t="shared" si="3"/>
        <v>87.58024691358024</v>
      </c>
    </row>
    <row r="114" spans="2:9" x14ac:dyDescent="0.25">
      <c r="B114" s="25"/>
      <c r="C114" s="26">
        <v>44</v>
      </c>
      <c r="D114" s="12">
        <v>108</v>
      </c>
      <c r="E114" s="27">
        <v>0.01</v>
      </c>
      <c r="F114" s="27">
        <v>141.88999999999999</v>
      </c>
      <c r="G114" s="28" t="s">
        <v>184</v>
      </c>
      <c r="H114" s="29">
        <f t="shared" si="2"/>
        <v>6.1728395061728392E-3</v>
      </c>
      <c r="I114" s="27">
        <f t="shared" si="3"/>
        <v>87.586419753086403</v>
      </c>
    </row>
    <row r="115" spans="2:9" x14ac:dyDescent="0.25">
      <c r="B115" s="25"/>
      <c r="C115" s="26"/>
      <c r="D115" s="12">
        <v>109</v>
      </c>
      <c r="E115" s="27">
        <v>0.2</v>
      </c>
      <c r="F115" s="27">
        <v>142.09</v>
      </c>
      <c r="G115" s="28" t="s">
        <v>185</v>
      </c>
      <c r="H115" s="29">
        <f t="shared" si="2"/>
        <v>0.12345679012345678</v>
      </c>
      <c r="I115" s="27">
        <f t="shared" si="3"/>
        <v>87.709876543209873</v>
      </c>
    </row>
    <row r="116" spans="2:9" x14ac:dyDescent="0.25">
      <c r="B116" s="25"/>
      <c r="C116" s="26"/>
      <c r="D116" s="12">
        <v>110</v>
      </c>
      <c r="E116" s="27">
        <v>1.26</v>
      </c>
      <c r="F116" s="27">
        <v>143.35</v>
      </c>
      <c r="G116" s="28" t="s">
        <v>186</v>
      </c>
      <c r="H116" s="29">
        <f t="shared" si="2"/>
        <v>0.77777777777777768</v>
      </c>
      <c r="I116" s="27">
        <f t="shared" si="3"/>
        <v>88.487654320987644</v>
      </c>
    </row>
    <row r="117" spans="2:9" x14ac:dyDescent="0.25">
      <c r="B117" s="25"/>
      <c r="C117" s="26">
        <v>45</v>
      </c>
      <c r="D117" s="12">
        <v>111</v>
      </c>
      <c r="E117" s="27">
        <v>0.09</v>
      </c>
      <c r="F117" s="27">
        <v>143.44</v>
      </c>
      <c r="G117" s="28" t="s">
        <v>220</v>
      </c>
      <c r="H117" s="29">
        <f t="shared" si="2"/>
        <v>5.5555555555555552E-2</v>
      </c>
      <c r="I117" s="27">
        <f t="shared" si="3"/>
        <v>88.543209876543202</v>
      </c>
    </row>
    <row r="118" spans="2:9" x14ac:dyDescent="0.25">
      <c r="B118" s="25"/>
      <c r="C118" s="26"/>
      <c r="D118" s="12">
        <v>112</v>
      </c>
      <c r="E118" s="27">
        <v>0.08</v>
      </c>
      <c r="F118" s="27">
        <v>143.51</v>
      </c>
      <c r="G118" s="28" t="s">
        <v>187</v>
      </c>
      <c r="H118" s="29">
        <f t="shared" si="2"/>
        <v>4.9382716049382713E-2</v>
      </c>
      <c r="I118" s="27">
        <f t="shared" si="3"/>
        <v>88.586419753086403</v>
      </c>
    </row>
    <row r="119" spans="2:9" x14ac:dyDescent="0.25">
      <c r="B119" s="25"/>
      <c r="C119" s="26"/>
      <c r="D119" s="12">
        <v>113</v>
      </c>
      <c r="E119" s="27">
        <v>0.55000000000000004</v>
      </c>
      <c r="F119" s="27">
        <v>144.06</v>
      </c>
      <c r="G119" s="28" t="s">
        <v>188</v>
      </c>
      <c r="H119" s="29">
        <f t="shared" si="2"/>
        <v>0.33950617283950618</v>
      </c>
      <c r="I119" s="27">
        <f t="shared" si="3"/>
        <v>88.925925925925924</v>
      </c>
    </row>
    <row r="120" spans="2:9" x14ac:dyDescent="0.25">
      <c r="B120" s="25"/>
      <c r="C120" s="26">
        <v>46</v>
      </c>
      <c r="D120" s="12">
        <v>114</v>
      </c>
      <c r="E120" s="27">
        <v>0.09</v>
      </c>
      <c r="F120" s="27">
        <v>144.15</v>
      </c>
      <c r="G120" s="28" t="s">
        <v>219</v>
      </c>
      <c r="H120" s="29">
        <f t="shared" si="2"/>
        <v>5.5555555555555552E-2</v>
      </c>
      <c r="I120" s="27">
        <f t="shared" si="3"/>
        <v>88.981481481481481</v>
      </c>
    </row>
    <row r="121" spans="2:9" x14ac:dyDescent="0.25">
      <c r="B121" s="25"/>
      <c r="C121" s="26"/>
      <c r="D121" s="12">
        <v>115</v>
      </c>
      <c r="E121" s="27">
        <v>1.01</v>
      </c>
      <c r="F121" s="27">
        <v>145.16</v>
      </c>
      <c r="G121" s="28" t="s">
        <v>189</v>
      </c>
      <c r="H121" s="29">
        <f t="shared" si="2"/>
        <v>0.62345679012345678</v>
      </c>
      <c r="I121" s="27">
        <f t="shared" si="3"/>
        <v>89.604938271604937</v>
      </c>
    </row>
    <row r="122" spans="2:9" x14ac:dyDescent="0.25">
      <c r="B122" s="25"/>
      <c r="C122" s="26"/>
      <c r="D122" s="12">
        <v>116</v>
      </c>
      <c r="E122" s="27">
        <v>0.28999999999999998</v>
      </c>
      <c r="F122" s="27">
        <v>145.44999999999999</v>
      </c>
      <c r="G122" s="28" t="s">
        <v>190</v>
      </c>
      <c r="H122" s="29">
        <f t="shared" si="2"/>
        <v>0.17901234567901231</v>
      </c>
      <c r="I122" s="27">
        <f t="shared" si="3"/>
        <v>89.783950617283935</v>
      </c>
    </row>
    <row r="123" spans="2:9" x14ac:dyDescent="0.25">
      <c r="B123" s="25"/>
      <c r="C123" s="26"/>
      <c r="D123" s="12">
        <v>117</v>
      </c>
      <c r="E123" s="27">
        <v>0.17</v>
      </c>
      <c r="F123" s="27">
        <v>145.62</v>
      </c>
      <c r="G123" s="28" t="s">
        <v>191</v>
      </c>
      <c r="H123" s="29">
        <f t="shared" si="2"/>
        <v>0.10493827160493827</v>
      </c>
      <c r="I123" s="27">
        <f t="shared" si="3"/>
        <v>89.888888888888886</v>
      </c>
    </row>
    <row r="124" spans="2:9" x14ac:dyDescent="0.25">
      <c r="B124" s="25"/>
      <c r="C124" s="26">
        <v>47</v>
      </c>
      <c r="D124" s="12">
        <v>118</v>
      </c>
      <c r="E124" s="27">
        <v>0.45</v>
      </c>
      <c r="F124" s="27">
        <v>146.07</v>
      </c>
      <c r="G124" s="28" t="s">
        <v>218</v>
      </c>
      <c r="H124" s="29">
        <f t="shared" si="2"/>
        <v>0.27777777777777779</v>
      </c>
      <c r="I124" s="27">
        <f t="shared" si="3"/>
        <v>90.166666666666657</v>
      </c>
    </row>
    <row r="125" spans="2:9" x14ac:dyDescent="0.25">
      <c r="B125" s="25"/>
      <c r="C125" s="26"/>
      <c r="D125" s="12">
        <v>119</v>
      </c>
      <c r="E125" s="27">
        <v>0.53</v>
      </c>
      <c r="F125" s="27">
        <v>146.6</v>
      </c>
      <c r="G125" s="28" t="s">
        <v>33</v>
      </c>
      <c r="H125" s="29">
        <f t="shared" si="2"/>
        <v>0.3271604938271605</v>
      </c>
      <c r="I125" s="27">
        <f t="shared" si="3"/>
        <v>90.493827160493822</v>
      </c>
    </row>
    <row r="126" spans="2:9" x14ac:dyDescent="0.25">
      <c r="B126" s="25"/>
      <c r="C126" s="26"/>
      <c r="D126" s="12">
        <v>120</v>
      </c>
      <c r="E126" s="27">
        <v>0.72</v>
      </c>
      <c r="F126" s="27">
        <v>147.32</v>
      </c>
      <c r="G126" s="28" t="s">
        <v>6</v>
      </c>
      <c r="H126" s="29">
        <f t="shared" si="2"/>
        <v>0.44444444444444442</v>
      </c>
      <c r="I126" s="27">
        <f t="shared" si="3"/>
        <v>90.938271604938265</v>
      </c>
    </row>
    <row r="127" spans="2:9" x14ac:dyDescent="0.25">
      <c r="B127" s="25"/>
      <c r="C127" s="26"/>
      <c r="D127" s="12">
        <v>121</v>
      </c>
      <c r="E127" s="27">
        <v>0.41</v>
      </c>
      <c r="F127" s="27">
        <v>147.72999999999999</v>
      </c>
      <c r="G127" s="28" t="s">
        <v>178</v>
      </c>
      <c r="H127" s="29">
        <f t="shared" si="2"/>
        <v>0.25308641975308638</v>
      </c>
      <c r="I127" s="27">
        <f t="shared" si="3"/>
        <v>91.19135802469134</v>
      </c>
    </row>
    <row r="128" spans="2:9" x14ac:dyDescent="0.25">
      <c r="B128" s="25"/>
      <c r="C128" s="26">
        <v>48</v>
      </c>
      <c r="D128" s="12">
        <v>122</v>
      </c>
      <c r="E128" s="27">
        <v>0.56000000000000005</v>
      </c>
      <c r="F128" s="27">
        <v>148.29</v>
      </c>
      <c r="G128" s="28" t="s">
        <v>217</v>
      </c>
      <c r="H128" s="29">
        <f t="shared" si="2"/>
        <v>0.34567901234567905</v>
      </c>
      <c r="I128" s="27">
        <f t="shared" si="3"/>
        <v>91.537037037037024</v>
      </c>
    </row>
    <row r="129" spans="2:9" x14ac:dyDescent="0.25">
      <c r="B129" s="25"/>
      <c r="C129" s="26"/>
      <c r="D129" s="12">
        <v>123</v>
      </c>
      <c r="E129" s="27">
        <v>0.34</v>
      </c>
      <c r="F129" s="27">
        <v>148.63</v>
      </c>
      <c r="G129" s="28" t="s">
        <v>192</v>
      </c>
      <c r="H129" s="29">
        <f t="shared" si="2"/>
        <v>0.20987654320987653</v>
      </c>
      <c r="I129" s="27">
        <f t="shared" si="3"/>
        <v>91.746913580246911</v>
      </c>
    </row>
    <row r="130" spans="2:9" x14ac:dyDescent="0.25">
      <c r="B130" s="28"/>
      <c r="C130" s="26"/>
      <c r="D130" s="12">
        <v>124</v>
      </c>
      <c r="E130" s="27">
        <v>0.42</v>
      </c>
      <c r="F130" s="27">
        <v>149.06</v>
      </c>
      <c r="G130" s="28" t="s">
        <v>6</v>
      </c>
      <c r="H130" s="29">
        <f t="shared" si="2"/>
        <v>0.25925925925925924</v>
      </c>
      <c r="I130" s="27">
        <f t="shared" si="3"/>
        <v>92.012345679012341</v>
      </c>
    </row>
    <row r="131" spans="2:9" x14ac:dyDescent="0.25">
      <c r="B131" s="28"/>
      <c r="C131" s="26"/>
      <c r="D131" s="12">
        <v>125</v>
      </c>
      <c r="E131" s="27">
        <v>0.71</v>
      </c>
      <c r="F131" s="27">
        <v>149.77000000000001</v>
      </c>
      <c r="G131" s="28" t="s">
        <v>70</v>
      </c>
      <c r="H131" s="29">
        <f t="shared" si="2"/>
        <v>0.43827160493827155</v>
      </c>
      <c r="I131" s="27">
        <f t="shared" si="3"/>
        <v>92.450617283950621</v>
      </c>
    </row>
    <row r="132" spans="2:9" x14ac:dyDescent="0.25">
      <c r="B132" s="28"/>
      <c r="C132" s="26"/>
      <c r="D132" s="12">
        <v>126</v>
      </c>
      <c r="E132" s="27">
        <v>1.21</v>
      </c>
      <c r="F132" s="27">
        <v>150.97999999999999</v>
      </c>
      <c r="G132" s="28" t="s">
        <v>193</v>
      </c>
      <c r="H132" s="29">
        <f t="shared" si="2"/>
        <v>0.74691358024691346</v>
      </c>
      <c r="I132" s="27">
        <f t="shared" si="3"/>
        <v>93.197530864197518</v>
      </c>
    </row>
    <row r="133" spans="2:9" x14ac:dyDescent="0.25">
      <c r="B133" s="28"/>
      <c r="C133" s="26"/>
      <c r="D133" s="12">
        <v>127</v>
      </c>
      <c r="E133" s="27">
        <v>0.06</v>
      </c>
      <c r="F133" s="27">
        <v>151.04</v>
      </c>
      <c r="G133" s="28" t="s">
        <v>194</v>
      </c>
      <c r="H133" s="29">
        <f t="shared" si="2"/>
        <v>3.7037037037037035E-2</v>
      </c>
      <c r="I133" s="27">
        <f t="shared" si="3"/>
        <v>93.234567901234556</v>
      </c>
    </row>
    <row r="134" spans="2:9" x14ac:dyDescent="0.25">
      <c r="B134" s="28"/>
      <c r="C134" s="35"/>
      <c r="D134" s="36">
        <v>128</v>
      </c>
      <c r="E134" s="37">
        <v>0.01</v>
      </c>
      <c r="F134" s="37">
        <v>151.05000000000001</v>
      </c>
      <c r="G134" s="38" t="s">
        <v>195</v>
      </c>
      <c r="H134" s="39">
        <f t="shared" si="2"/>
        <v>6.1728395061728392E-3</v>
      </c>
      <c r="I134" s="37">
        <f t="shared" si="3"/>
        <v>93.240740740740748</v>
      </c>
    </row>
    <row r="135" spans="2:9" x14ac:dyDescent="0.25">
      <c r="B135" s="28"/>
      <c r="C135" s="40">
        <v>49</v>
      </c>
      <c r="D135" s="12">
        <v>129</v>
      </c>
      <c r="E135" s="27"/>
      <c r="F135" s="27">
        <v>151.05000000000001</v>
      </c>
      <c r="G135" s="28" t="s">
        <v>417</v>
      </c>
      <c r="H135" s="29">
        <f t="shared" si="2"/>
        <v>0</v>
      </c>
      <c r="I135" s="27">
        <f t="shared" si="3"/>
        <v>93.240740740740748</v>
      </c>
    </row>
    <row r="136" spans="2:9" x14ac:dyDescent="0.25">
      <c r="C136" s="41"/>
    </row>
    <row r="137" spans="2:9" x14ac:dyDescent="0.25">
      <c r="C137" s="32" t="s">
        <v>7</v>
      </c>
    </row>
    <row r="139" spans="2:9" x14ac:dyDescent="0.25">
      <c r="B139" s="28"/>
      <c r="C139" s="35">
        <v>1</v>
      </c>
      <c r="D139" s="42">
        <f>+D7</f>
        <v>1</v>
      </c>
      <c r="E139" s="12"/>
      <c r="F139" s="43">
        <f>+F7</f>
        <v>2.2799999999999998</v>
      </c>
      <c r="G139" s="28" t="s">
        <v>196</v>
      </c>
      <c r="H139" s="12"/>
      <c r="I139" s="43">
        <f>+I7</f>
        <v>1.4074074074074072</v>
      </c>
    </row>
    <row r="140" spans="2:9" x14ac:dyDescent="0.25">
      <c r="B140" s="28"/>
      <c r="C140" s="35">
        <v>3</v>
      </c>
      <c r="D140" s="42">
        <f>+D9</f>
        <v>3</v>
      </c>
      <c r="E140" s="12"/>
      <c r="F140" s="43">
        <f>+F9</f>
        <v>8.73</v>
      </c>
      <c r="G140" s="28" t="s">
        <v>197</v>
      </c>
      <c r="H140" s="12"/>
      <c r="I140" s="43">
        <f>+I9</f>
        <v>5.3888888888888884</v>
      </c>
    </row>
    <row r="141" spans="2:9" x14ac:dyDescent="0.25">
      <c r="B141" s="28"/>
      <c r="C141" s="35">
        <v>5</v>
      </c>
      <c r="D141" s="42">
        <f>+D19</f>
        <v>13</v>
      </c>
      <c r="E141" s="12"/>
      <c r="F141" s="43">
        <f>+F19</f>
        <v>13.85</v>
      </c>
      <c r="G141" s="28" t="s">
        <v>198</v>
      </c>
      <c r="H141" s="12"/>
      <c r="I141" s="43">
        <f>+I19</f>
        <v>8.5493827160493812</v>
      </c>
    </row>
    <row r="142" spans="2:9" x14ac:dyDescent="0.25">
      <c r="B142" s="28"/>
      <c r="C142" s="35">
        <v>6</v>
      </c>
      <c r="D142" s="42">
        <f>+D22</f>
        <v>16</v>
      </c>
      <c r="E142" s="12"/>
      <c r="F142" s="43">
        <f>+F22</f>
        <v>15.99</v>
      </c>
      <c r="G142" s="28" t="s">
        <v>199</v>
      </c>
      <c r="H142" s="12"/>
      <c r="I142" s="43">
        <f>+I22</f>
        <v>9.8703703703703702</v>
      </c>
    </row>
    <row r="143" spans="2:9" ht="31.5" x14ac:dyDescent="0.25">
      <c r="B143" s="28"/>
      <c r="C143" s="35">
        <v>8</v>
      </c>
      <c r="D143" s="42">
        <f>+D28</f>
        <v>22</v>
      </c>
      <c r="E143" s="12"/>
      <c r="F143" s="43">
        <f>+F28</f>
        <v>27.56</v>
      </c>
      <c r="G143" s="30" t="s">
        <v>200</v>
      </c>
      <c r="H143" s="12"/>
      <c r="I143" s="43">
        <f>+I28</f>
        <v>17.012345679012345</v>
      </c>
    </row>
    <row r="144" spans="2:9" ht="31.5" x14ac:dyDescent="0.25">
      <c r="B144" s="28"/>
      <c r="C144" s="35">
        <v>9</v>
      </c>
      <c r="D144" s="42">
        <f>+D31</f>
        <v>25</v>
      </c>
      <c r="E144" s="12"/>
      <c r="F144" s="43">
        <f>+F31</f>
        <v>29.1</v>
      </c>
      <c r="G144" s="30" t="s">
        <v>201</v>
      </c>
      <c r="H144" s="12"/>
      <c r="I144" s="43">
        <f>+I31</f>
        <v>17.962962962962962</v>
      </c>
    </row>
    <row r="145" spans="2:9" x14ac:dyDescent="0.25">
      <c r="B145" s="28"/>
      <c r="C145" s="35">
        <v>12</v>
      </c>
      <c r="D145" s="42">
        <f>+D40</f>
        <v>34</v>
      </c>
      <c r="E145" s="12"/>
      <c r="F145" s="43">
        <f>+F40</f>
        <v>36.549999999999997</v>
      </c>
      <c r="G145" s="28" t="s">
        <v>202</v>
      </c>
      <c r="H145" s="12"/>
      <c r="I145" s="43">
        <f>+I40</f>
        <v>22.561728395061724</v>
      </c>
    </row>
    <row r="146" spans="2:9" x14ac:dyDescent="0.25">
      <c r="B146" s="28"/>
      <c r="C146" s="35">
        <v>13</v>
      </c>
      <c r="D146" s="42">
        <f>+D43</f>
        <v>37</v>
      </c>
      <c r="E146" s="12"/>
      <c r="F146" s="43">
        <f>+F43</f>
        <v>41.58</v>
      </c>
      <c r="G146" s="28" t="s">
        <v>203</v>
      </c>
      <c r="H146" s="12"/>
      <c r="I146" s="43">
        <f>+I43</f>
        <v>25.666666666666664</v>
      </c>
    </row>
    <row r="147" spans="2:9" x14ac:dyDescent="0.25">
      <c r="B147" s="28"/>
      <c r="C147" s="35"/>
      <c r="D147" s="42"/>
      <c r="E147" s="12"/>
      <c r="F147" s="12"/>
      <c r="G147" s="28" t="s">
        <v>204</v>
      </c>
      <c r="H147" s="12"/>
      <c r="I147" s="12"/>
    </row>
    <row r="148" spans="2:9" ht="31.5" x14ac:dyDescent="0.25">
      <c r="B148" s="28"/>
      <c r="C148" s="35">
        <v>18</v>
      </c>
      <c r="D148" s="42">
        <f>+D52</f>
        <v>46</v>
      </c>
      <c r="E148" s="12"/>
      <c r="F148" s="43">
        <f>+F52</f>
        <v>55.73</v>
      </c>
      <c r="G148" s="30" t="s">
        <v>205</v>
      </c>
      <c r="H148" s="12"/>
      <c r="I148" s="43">
        <f>+I52</f>
        <v>34.401234567901227</v>
      </c>
    </row>
    <row r="149" spans="2:9" x14ac:dyDescent="0.25">
      <c r="B149" s="28"/>
      <c r="C149" s="35">
        <v>19</v>
      </c>
      <c r="D149" s="42">
        <f>+D55</f>
        <v>49</v>
      </c>
      <c r="E149" s="12"/>
      <c r="F149" s="43">
        <f>+F55</f>
        <v>57.19</v>
      </c>
      <c r="G149" s="28" t="s">
        <v>206</v>
      </c>
      <c r="H149" s="12"/>
      <c r="I149" s="43">
        <f>+I55</f>
        <v>35.302469135802468</v>
      </c>
    </row>
    <row r="150" spans="2:9" x14ac:dyDescent="0.25">
      <c r="B150" s="28"/>
      <c r="C150" s="35">
        <v>20</v>
      </c>
      <c r="D150" s="42">
        <f>+D56</f>
        <v>50</v>
      </c>
      <c r="E150" s="12"/>
      <c r="F150" s="43">
        <f>+F56</f>
        <v>60.93</v>
      </c>
      <c r="G150" s="28" t="s">
        <v>207</v>
      </c>
      <c r="H150" s="12"/>
      <c r="I150" s="43">
        <f>+I56</f>
        <v>37.611111111111107</v>
      </c>
    </row>
    <row r="151" spans="2:9" ht="31.5" x14ac:dyDescent="0.25">
      <c r="B151" s="28"/>
      <c r="C151" s="35">
        <v>24</v>
      </c>
      <c r="D151" s="42">
        <f>+D66</f>
        <v>60</v>
      </c>
      <c r="E151" s="12"/>
      <c r="F151" s="43">
        <f>+F66</f>
        <v>77.27</v>
      </c>
      <c r="G151" s="30" t="s">
        <v>208</v>
      </c>
      <c r="H151" s="12"/>
      <c r="I151" s="43">
        <f>+I66</f>
        <v>47.697530864197525</v>
      </c>
    </row>
    <row r="152" spans="2:9" x14ac:dyDescent="0.25">
      <c r="B152" s="28"/>
      <c r="C152" s="35">
        <v>28</v>
      </c>
      <c r="D152" s="42">
        <f>+D75</f>
        <v>69</v>
      </c>
      <c r="E152" s="12"/>
      <c r="F152" s="43">
        <f>+F75</f>
        <v>94.46</v>
      </c>
      <c r="G152" s="30" t="s">
        <v>209</v>
      </c>
      <c r="H152" s="12"/>
      <c r="I152" s="43">
        <f>+I75</f>
        <v>58.308641975308632</v>
      </c>
    </row>
    <row r="153" spans="2:9" x14ac:dyDescent="0.25">
      <c r="B153" s="28"/>
      <c r="C153" s="35">
        <v>29</v>
      </c>
      <c r="D153" s="42">
        <f>+D77</f>
        <v>71</v>
      </c>
      <c r="E153" s="12"/>
      <c r="F153" s="43">
        <f>+F77</f>
        <v>95.24</v>
      </c>
      <c r="G153" s="28" t="s">
        <v>210</v>
      </c>
      <c r="H153" s="12"/>
      <c r="I153" s="43">
        <f>+I77</f>
        <v>58.79012345679012</v>
      </c>
    </row>
    <row r="154" spans="2:9" ht="31.5" x14ac:dyDescent="0.25">
      <c r="B154" s="28"/>
      <c r="C154" s="35">
        <v>31</v>
      </c>
      <c r="D154" s="42">
        <f>+D84</f>
        <v>78</v>
      </c>
      <c r="E154" s="12"/>
      <c r="F154" s="43">
        <f>+F84</f>
        <v>101.17</v>
      </c>
      <c r="G154" s="30" t="s">
        <v>211</v>
      </c>
      <c r="H154" s="12"/>
      <c r="I154" s="43">
        <f>+I84</f>
        <v>62.450617283950614</v>
      </c>
    </row>
    <row r="155" spans="2:9" x14ac:dyDescent="0.25">
      <c r="B155" s="28"/>
      <c r="C155" s="35">
        <v>32</v>
      </c>
      <c r="D155" s="42">
        <f>+D86</f>
        <v>80</v>
      </c>
      <c r="E155" s="12"/>
      <c r="F155" s="43">
        <f>+F86</f>
        <v>102.08</v>
      </c>
      <c r="G155" s="28" t="s">
        <v>212</v>
      </c>
      <c r="H155" s="12"/>
      <c r="I155" s="43">
        <f>+I86</f>
        <v>63.012345679012341</v>
      </c>
    </row>
    <row r="156" spans="2:9" ht="31.5" x14ac:dyDescent="0.25">
      <c r="B156" s="28"/>
      <c r="C156" s="35">
        <v>36</v>
      </c>
      <c r="D156" s="42">
        <f>+D98</f>
        <v>92</v>
      </c>
      <c r="E156" s="12"/>
      <c r="F156" s="43">
        <f>+F98</f>
        <v>117.32</v>
      </c>
      <c r="G156" s="30" t="s">
        <v>213</v>
      </c>
      <c r="H156" s="12"/>
      <c r="I156" s="43">
        <f>+I98</f>
        <v>72.419753086419746</v>
      </c>
    </row>
    <row r="157" spans="2:9" ht="31.5" x14ac:dyDescent="0.25">
      <c r="B157" s="28"/>
      <c r="C157" s="35">
        <v>41</v>
      </c>
      <c r="D157" s="42">
        <f>+D107</f>
        <v>101</v>
      </c>
      <c r="E157" s="12"/>
      <c r="F157" s="43">
        <f>+F107</f>
        <v>130.88</v>
      </c>
      <c r="G157" s="30" t="s">
        <v>214</v>
      </c>
      <c r="H157" s="12"/>
      <c r="I157" s="43">
        <f>+I107</f>
        <v>80.790123456790113</v>
      </c>
    </row>
    <row r="158" spans="2:9" ht="31.5" x14ac:dyDescent="0.25">
      <c r="B158" s="28"/>
      <c r="C158" s="35">
        <v>44</v>
      </c>
      <c r="D158" s="42">
        <f>+D114</f>
        <v>108</v>
      </c>
      <c r="E158" s="12"/>
      <c r="F158" s="43">
        <f>+F114</f>
        <v>141.88999999999999</v>
      </c>
      <c r="G158" s="30" t="s">
        <v>215</v>
      </c>
      <c r="H158" s="12"/>
      <c r="I158" s="43">
        <f>+I114</f>
        <v>87.586419753086403</v>
      </c>
    </row>
    <row r="159" spans="2:9" x14ac:dyDescent="0.25">
      <c r="B159" s="28"/>
      <c r="C159" s="35">
        <v>47</v>
      </c>
      <c r="D159" s="42">
        <f>+D124</f>
        <v>118</v>
      </c>
      <c r="E159" s="12"/>
      <c r="F159" s="43">
        <f>+F124</f>
        <v>146.07</v>
      </c>
      <c r="G159" s="28" t="s">
        <v>216</v>
      </c>
      <c r="H159" s="12"/>
      <c r="I159" s="43">
        <f>+I124</f>
        <v>90.166666666666657</v>
      </c>
    </row>
    <row r="160" spans="2:9" x14ac:dyDescent="0.25">
      <c r="B160" s="28"/>
      <c r="C160" s="35">
        <v>49</v>
      </c>
      <c r="D160" s="42">
        <f>+D135</f>
        <v>129</v>
      </c>
      <c r="E160" s="12"/>
      <c r="F160" s="43">
        <f>+F135</f>
        <v>151.05000000000001</v>
      </c>
      <c r="G160" s="28" t="s">
        <v>406</v>
      </c>
      <c r="H160" s="12"/>
      <c r="I160" s="43">
        <f>+I135</f>
        <v>93.240740740740748</v>
      </c>
    </row>
  </sheetData>
  <mergeCells count="5">
    <mergeCell ref="G5:G6"/>
    <mergeCell ref="E5:F5"/>
    <mergeCell ref="H5:I5"/>
    <mergeCell ref="E3:F3"/>
    <mergeCell ref="H3:I3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39DD-A81A-4BA0-900B-8907C652873C}">
  <sheetPr>
    <pageSetUpPr fitToPage="1"/>
  </sheetPr>
  <dimension ref="B1:Q150"/>
  <sheetViews>
    <sheetView showGridLines="0" workbookViewId="0">
      <selection activeCell="G3" sqref="G3:G6"/>
    </sheetView>
  </sheetViews>
  <sheetFormatPr defaultColWidth="9.140625" defaultRowHeight="15.75" x14ac:dyDescent="0.25"/>
  <cols>
    <col min="1" max="1" width="9.140625" style="5"/>
    <col min="2" max="2" width="8.140625" style="5" customWidth="1"/>
    <col min="3" max="3" width="3.85546875" style="44" customWidth="1"/>
    <col min="4" max="4" width="6" style="45" customWidth="1"/>
    <col min="5" max="5" width="9.140625" style="6" customWidth="1"/>
    <col min="6" max="6" width="9.140625" style="6" bestFit="1" customWidth="1"/>
    <col min="7" max="7" width="96.140625" style="46" customWidth="1"/>
    <col min="8" max="9" width="9.140625" style="6" customWidth="1"/>
    <col min="10" max="10" width="9.140625" style="5"/>
    <col min="11" max="11" width="4.42578125" style="7" bestFit="1" customWidth="1"/>
    <col min="12" max="12" width="70.7109375" style="8" customWidth="1"/>
    <col min="13" max="13" width="9.140625" style="7"/>
    <col min="14" max="15" width="8.85546875" style="5" customWidth="1"/>
    <col min="16" max="16384" width="9.140625" style="5"/>
  </cols>
  <sheetData>
    <row r="1" spans="2:13" x14ac:dyDescent="0.25">
      <c r="B1" s="5" t="s">
        <v>424</v>
      </c>
    </row>
    <row r="2" spans="2:13" s="9" customFormat="1" x14ac:dyDescent="0.25">
      <c r="B2" s="9">
        <v>7.33</v>
      </c>
      <c r="C2" s="6">
        <v>3.11</v>
      </c>
      <c r="D2" s="6">
        <v>5.22</v>
      </c>
      <c r="E2" s="6">
        <v>8.33</v>
      </c>
      <c r="F2" s="6">
        <v>8.33</v>
      </c>
      <c r="G2" s="9">
        <v>95.33</v>
      </c>
      <c r="H2" s="6">
        <v>8.33</v>
      </c>
      <c r="I2" s="6">
        <v>8.33</v>
      </c>
      <c r="K2" s="10"/>
      <c r="L2" s="11"/>
      <c r="M2" s="10"/>
    </row>
    <row r="3" spans="2:13" s="6" customFormat="1" ht="45" customHeight="1" x14ac:dyDescent="0.25">
      <c r="B3" s="47"/>
      <c r="C3" s="26"/>
      <c r="D3" s="48"/>
      <c r="E3" s="84" t="s">
        <v>260</v>
      </c>
      <c r="F3" s="85"/>
      <c r="G3" s="1" t="s">
        <v>381</v>
      </c>
      <c r="H3" s="86" t="s">
        <v>261</v>
      </c>
      <c r="I3" s="87"/>
      <c r="L3" s="16"/>
    </row>
    <row r="4" spans="2:13" ht="18.75" x14ac:dyDescent="0.3">
      <c r="B4" s="17"/>
      <c r="C4" s="49"/>
      <c r="D4" s="50"/>
      <c r="E4" s="18"/>
      <c r="F4" s="18"/>
      <c r="G4" s="2"/>
      <c r="H4" s="18"/>
      <c r="I4" s="19"/>
    </row>
    <row r="5" spans="2:13" ht="15" customHeight="1" x14ac:dyDescent="0.25">
      <c r="B5" s="20"/>
      <c r="C5" s="51"/>
      <c r="D5" s="52"/>
      <c r="E5" s="82" t="s">
        <v>0</v>
      </c>
      <c r="F5" s="83"/>
      <c r="G5" s="88" t="s">
        <v>5</v>
      </c>
      <c r="H5" s="82" t="s">
        <v>114</v>
      </c>
      <c r="I5" s="83"/>
    </row>
    <row r="6" spans="2:13" x14ac:dyDescent="0.25">
      <c r="B6" s="22" t="s">
        <v>4</v>
      </c>
      <c r="C6" s="40"/>
      <c r="D6" s="53" t="s">
        <v>3</v>
      </c>
      <c r="E6" s="24" t="s">
        <v>2</v>
      </c>
      <c r="F6" s="24" t="s">
        <v>1</v>
      </c>
      <c r="G6" s="89"/>
      <c r="H6" s="24" t="s">
        <v>2</v>
      </c>
      <c r="I6" s="24" t="s">
        <v>1</v>
      </c>
    </row>
    <row r="7" spans="2:13" x14ac:dyDescent="0.25">
      <c r="B7" s="54"/>
      <c r="C7" s="55">
        <v>1</v>
      </c>
      <c r="D7" s="56">
        <v>1</v>
      </c>
      <c r="E7" s="27">
        <v>0.06</v>
      </c>
      <c r="F7" s="27">
        <v>0.06</v>
      </c>
      <c r="G7" s="30" t="s">
        <v>98</v>
      </c>
      <c r="H7" s="57">
        <f>+E7/1.62</f>
        <v>3.7037037037037035E-2</v>
      </c>
      <c r="I7" s="57">
        <f>+F7/1.62</f>
        <v>3.7037037037037035E-2</v>
      </c>
    </row>
    <row r="8" spans="2:13" x14ac:dyDescent="0.25">
      <c r="B8" s="54"/>
      <c r="C8" s="55"/>
      <c r="D8" s="56">
        <v>2</v>
      </c>
      <c r="E8" s="27">
        <v>0.32</v>
      </c>
      <c r="F8" s="27">
        <v>0.38</v>
      </c>
      <c r="G8" s="30" t="s">
        <v>117</v>
      </c>
      <c r="H8" s="57">
        <f t="shared" ref="H8:H71" si="0">+E8/1.62</f>
        <v>0.19753086419753085</v>
      </c>
      <c r="I8" s="57">
        <f t="shared" ref="I8:I71" si="1">+F8/1.62</f>
        <v>0.23456790123456789</v>
      </c>
    </row>
    <row r="9" spans="2:13" x14ac:dyDescent="0.25">
      <c r="B9" s="54"/>
      <c r="C9" s="55"/>
      <c r="D9" s="56">
        <v>3</v>
      </c>
      <c r="E9" s="27">
        <v>0.22</v>
      </c>
      <c r="F9" s="27">
        <v>0.6</v>
      </c>
      <c r="G9" s="30" t="s">
        <v>97</v>
      </c>
      <c r="H9" s="57">
        <f t="shared" si="0"/>
        <v>0.13580246913580246</v>
      </c>
      <c r="I9" s="57">
        <f t="shared" si="1"/>
        <v>0.37037037037037035</v>
      </c>
    </row>
    <row r="10" spans="2:13" x14ac:dyDescent="0.25">
      <c r="B10" s="54"/>
      <c r="C10" s="55"/>
      <c r="D10" s="56">
        <v>4</v>
      </c>
      <c r="E10" s="27">
        <v>0.28999999999999998</v>
      </c>
      <c r="F10" s="27">
        <v>0.9</v>
      </c>
      <c r="G10" s="30" t="s">
        <v>96</v>
      </c>
      <c r="H10" s="57">
        <f t="shared" si="0"/>
        <v>0.17901234567901231</v>
      </c>
      <c r="I10" s="57">
        <f t="shared" si="1"/>
        <v>0.55555555555555558</v>
      </c>
    </row>
    <row r="11" spans="2:13" x14ac:dyDescent="0.25">
      <c r="B11" s="54"/>
      <c r="C11" s="55"/>
      <c r="D11" s="56">
        <v>5</v>
      </c>
      <c r="E11" s="27">
        <v>0.14000000000000001</v>
      </c>
      <c r="F11" s="27">
        <v>1.04</v>
      </c>
      <c r="G11" s="30" t="s">
        <v>95</v>
      </c>
      <c r="H11" s="57">
        <f t="shared" si="0"/>
        <v>8.6419753086419762E-2</v>
      </c>
      <c r="I11" s="57">
        <f t="shared" si="1"/>
        <v>0.64197530864197527</v>
      </c>
    </row>
    <row r="12" spans="2:13" x14ac:dyDescent="0.25">
      <c r="B12" s="54"/>
      <c r="C12" s="55"/>
      <c r="D12" s="56">
        <v>6</v>
      </c>
      <c r="E12" s="27">
        <v>1.06</v>
      </c>
      <c r="F12" s="27">
        <v>2.1</v>
      </c>
      <c r="G12" s="30" t="s">
        <v>88</v>
      </c>
      <c r="H12" s="57">
        <f t="shared" si="0"/>
        <v>0.65432098765432101</v>
      </c>
      <c r="I12" s="57">
        <f t="shared" si="1"/>
        <v>1.2962962962962963</v>
      </c>
    </row>
    <row r="13" spans="2:13" x14ac:dyDescent="0.25">
      <c r="B13" s="54"/>
      <c r="C13" s="55"/>
      <c r="D13" s="56">
        <v>7</v>
      </c>
      <c r="E13" s="27">
        <v>5.39</v>
      </c>
      <c r="F13" s="27">
        <v>7.49</v>
      </c>
      <c r="G13" s="30" t="s">
        <v>94</v>
      </c>
      <c r="H13" s="57">
        <f t="shared" si="0"/>
        <v>3.3271604938271602</v>
      </c>
      <c r="I13" s="57">
        <f t="shared" si="1"/>
        <v>4.6234567901234565</v>
      </c>
    </row>
    <row r="14" spans="2:13" x14ac:dyDescent="0.25">
      <c r="B14" s="54"/>
      <c r="C14" s="55"/>
      <c r="D14" s="56">
        <v>8</v>
      </c>
      <c r="E14" s="27">
        <v>0.05</v>
      </c>
      <c r="F14" s="27">
        <v>7.54</v>
      </c>
      <c r="G14" s="30" t="s">
        <v>93</v>
      </c>
      <c r="H14" s="57">
        <f t="shared" si="0"/>
        <v>3.0864197530864196E-2</v>
      </c>
      <c r="I14" s="57">
        <f t="shared" si="1"/>
        <v>4.6543209876543203</v>
      </c>
    </row>
    <row r="15" spans="2:13" x14ac:dyDescent="0.25">
      <c r="B15" s="54"/>
      <c r="C15" s="55">
        <v>2</v>
      </c>
      <c r="D15" s="56">
        <v>9</v>
      </c>
      <c r="E15" s="27">
        <v>1.61</v>
      </c>
      <c r="F15" s="27">
        <v>9.14</v>
      </c>
      <c r="G15" s="30" t="s">
        <v>116</v>
      </c>
      <c r="H15" s="57">
        <f t="shared" si="0"/>
        <v>0.99382716049382713</v>
      </c>
      <c r="I15" s="57">
        <f t="shared" si="1"/>
        <v>5.6419753086419755</v>
      </c>
    </row>
    <row r="16" spans="2:13" x14ac:dyDescent="0.25">
      <c r="B16" s="54"/>
      <c r="C16" s="55"/>
      <c r="D16" s="56">
        <v>10</v>
      </c>
      <c r="E16" s="27">
        <v>2.94</v>
      </c>
      <c r="F16" s="27">
        <v>12.08</v>
      </c>
      <c r="G16" s="30" t="s">
        <v>92</v>
      </c>
      <c r="H16" s="57">
        <f t="shared" si="0"/>
        <v>1.8148148148148147</v>
      </c>
      <c r="I16" s="57">
        <f t="shared" si="1"/>
        <v>7.4567901234567895</v>
      </c>
    </row>
    <row r="17" spans="2:9" x14ac:dyDescent="0.25">
      <c r="B17" s="54"/>
      <c r="C17" s="55"/>
      <c r="D17" s="56">
        <v>11</v>
      </c>
      <c r="E17" s="27">
        <v>3.32</v>
      </c>
      <c r="F17" s="27">
        <v>15.4</v>
      </c>
      <c r="G17" s="30" t="s">
        <v>91</v>
      </c>
      <c r="H17" s="57">
        <f t="shared" si="0"/>
        <v>2.0493827160493825</v>
      </c>
      <c r="I17" s="57">
        <f t="shared" si="1"/>
        <v>9.5061728395061724</v>
      </c>
    </row>
    <row r="18" spans="2:9" x14ac:dyDescent="0.25">
      <c r="B18" s="54"/>
      <c r="C18" s="55"/>
      <c r="D18" s="56">
        <v>12</v>
      </c>
      <c r="E18" s="27">
        <v>0.5</v>
      </c>
      <c r="F18" s="27">
        <v>15.9</v>
      </c>
      <c r="G18" s="30" t="s">
        <v>90</v>
      </c>
      <c r="H18" s="57">
        <f t="shared" si="0"/>
        <v>0.30864197530864196</v>
      </c>
      <c r="I18" s="57">
        <f t="shared" si="1"/>
        <v>9.8148148148148149</v>
      </c>
    </row>
    <row r="19" spans="2:9" x14ac:dyDescent="0.25">
      <c r="B19" s="54"/>
      <c r="C19" s="55">
        <v>3</v>
      </c>
      <c r="D19" s="56">
        <v>13</v>
      </c>
      <c r="E19" s="27">
        <v>6.4</v>
      </c>
      <c r="F19" s="27">
        <v>22.3</v>
      </c>
      <c r="G19" s="30" t="s">
        <v>89</v>
      </c>
      <c r="H19" s="57">
        <f t="shared" si="0"/>
        <v>3.9506172839506171</v>
      </c>
      <c r="I19" s="57">
        <f t="shared" si="1"/>
        <v>13.765432098765432</v>
      </c>
    </row>
    <row r="20" spans="2:9" x14ac:dyDescent="0.25">
      <c r="B20" s="54"/>
      <c r="C20" s="55"/>
      <c r="D20" s="56">
        <v>14</v>
      </c>
      <c r="E20" s="27">
        <v>1.57</v>
      </c>
      <c r="F20" s="27">
        <v>23.87</v>
      </c>
      <c r="G20" s="30" t="s">
        <v>70</v>
      </c>
      <c r="H20" s="57">
        <f t="shared" si="0"/>
        <v>0.96913580246913578</v>
      </c>
      <c r="I20" s="57">
        <f t="shared" si="1"/>
        <v>14.734567901234568</v>
      </c>
    </row>
    <row r="21" spans="2:9" x14ac:dyDescent="0.25">
      <c r="B21" s="54"/>
      <c r="C21" s="55"/>
      <c r="D21" s="56">
        <v>15</v>
      </c>
      <c r="E21" s="27">
        <v>0.02</v>
      </c>
      <c r="F21" s="27">
        <v>23.89</v>
      </c>
      <c r="G21" s="30" t="s">
        <v>88</v>
      </c>
      <c r="H21" s="57">
        <f t="shared" si="0"/>
        <v>1.2345679012345678E-2</v>
      </c>
      <c r="I21" s="57">
        <f t="shared" si="1"/>
        <v>14.746913580246913</v>
      </c>
    </row>
    <row r="22" spans="2:9" x14ac:dyDescent="0.25">
      <c r="B22" s="54"/>
      <c r="C22" s="55">
        <v>4</v>
      </c>
      <c r="D22" s="56">
        <v>16</v>
      </c>
      <c r="E22" s="27">
        <v>6.71</v>
      </c>
      <c r="F22" s="27">
        <v>30.6</v>
      </c>
      <c r="G22" s="30" t="s">
        <v>115</v>
      </c>
      <c r="H22" s="57">
        <f t="shared" si="0"/>
        <v>4.1419753086419746</v>
      </c>
      <c r="I22" s="57">
        <f t="shared" si="1"/>
        <v>18.888888888888889</v>
      </c>
    </row>
    <row r="23" spans="2:9" x14ac:dyDescent="0.25">
      <c r="B23" s="54"/>
      <c r="C23" s="55">
        <v>5</v>
      </c>
      <c r="D23" s="56">
        <v>17</v>
      </c>
      <c r="E23" s="27">
        <v>0.77</v>
      </c>
      <c r="F23" s="27">
        <v>31.36</v>
      </c>
      <c r="G23" s="30" t="s">
        <v>87</v>
      </c>
      <c r="H23" s="57">
        <f t="shared" si="0"/>
        <v>0.47530864197530864</v>
      </c>
      <c r="I23" s="57">
        <f t="shared" si="1"/>
        <v>19.358024691358022</v>
      </c>
    </row>
    <row r="24" spans="2:9" x14ac:dyDescent="0.25">
      <c r="B24" s="54"/>
      <c r="C24" s="55"/>
      <c r="D24" s="56">
        <v>18</v>
      </c>
      <c r="E24" s="27">
        <v>0.36</v>
      </c>
      <c r="F24" s="27">
        <v>31.73</v>
      </c>
      <c r="G24" s="30" t="s">
        <v>86</v>
      </c>
      <c r="H24" s="57">
        <f t="shared" si="0"/>
        <v>0.22222222222222221</v>
      </c>
      <c r="I24" s="57">
        <f t="shared" si="1"/>
        <v>19.586419753086417</v>
      </c>
    </row>
    <row r="25" spans="2:9" x14ac:dyDescent="0.25">
      <c r="B25" s="54"/>
      <c r="C25" s="55">
        <v>6</v>
      </c>
      <c r="D25" s="56">
        <v>19</v>
      </c>
      <c r="E25" s="27">
        <v>0</v>
      </c>
      <c r="F25" s="27">
        <v>31.73</v>
      </c>
      <c r="G25" s="30" t="s">
        <v>118</v>
      </c>
      <c r="H25" s="57">
        <f t="shared" si="0"/>
        <v>0</v>
      </c>
      <c r="I25" s="57">
        <f t="shared" si="1"/>
        <v>19.586419753086417</v>
      </c>
    </row>
    <row r="26" spans="2:9" x14ac:dyDescent="0.25">
      <c r="B26" s="54"/>
      <c r="C26" s="55"/>
      <c r="D26" s="56">
        <v>20</v>
      </c>
      <c r="E26" s="27">
        <v>3.32</v>
      </c>
      <c r="F26" s="27">
        <v>35.049999999999997</v>
      </c>
      <c r="G26" s="30" t="s">
        <v>85</v>
      </c>
      <c r="H26" s="57">
        <f t="shared" si="0"/>
        <v>2.0493827160493825</v>
      </c>
      <c r="I26" s="57">
        <f t="shared" si="1"/>
        <v>21.6358024691358</v>
      </c>
    </row>
    <row r="27" spans="2:9" x14ac:dyDescent="0.25">
      <c r="B27" s="54"/>
      <c r="C27" s="55"/>
      <c r="D27" s="56">
        <v>21</v>
      </c>
      <c r="E27" s="27">
        <v>0.45</v>
      </c>
      <c r="F27" s="27">
        <v>35.5</v>
      </c>
      <c r="G27" s="30" t="s">
        <v>84</v>
      </c>
      <c r="H27" s="57">
        <f t="shared" si="0"/>
        <v>0.27777777777777779</v>
      </c>
      <c r="I27" s="57">
        <f t="shared" si="1"/>
        <v>21.913580246913579</v>
      </c>
    </row>
    <row r="28" spans="2:9" x14ac:dyDescent="0.25">
      <c r="B28" s="54"/>
      <c r="C28" s="55"/>
      <c r="D28" s="56">
        <v>22</v>
      </c>
      <c r="E28" s="27">
        <v>0.02</v>
      </c>
      <c r="F28" s="27">
        <v>35.520000000000003</v>
      </c>
      <c r="G28" s="30" t="s">
        <v>6</v>
      </c>
      <c r="H28" s="57">
        <f t="shared" si="0"/>
        <v>1.2345679012345678E-2</v>
      </c>
      <c r="I28" s="57">
        <f t="shared" si="1"/>
        <v>21.925925925925927</v>
      </c>
    </row>
    <row r="29" spans="2:9" x14ac:dyDescent="0.25">
      <c r="B29" s="54"/>
      <c r="C29" s="55">
        <v>7</v>
      </c>
      <c r="D29" s="56">
        <v>23</v>
      </c>
      <c r="E29" s="27">
        <v>1.84</v>
      </c>
      <c r="F29" s="27">
        <v>37.36</v>
      </c>
      <c r="G29" s="30" t="s">
        <v>83</v>
      </c>
      <c r="H29" s="57">
        <f t="shared" si="0"/>
        <v>1.1358024691358024</v>
      </c>
      <c r="I29" s="57">
        <f t="shared" si="1"/>
        <v>23.061728395061728</v>
      </c>
    </row>
    <row r="30" spans="2:9" x14ac:dyDescent="0.25">
      <c r="B30" s="54"/>
      <c r="C30" s="55"/>
      <c r="D30" s="56">
        <v>24</v>
      </c>
      <c r="E30" s="27">
        <v>1.3</v>
      </c>
      <c r="F30" s="27">
        <v>38.659999999999997</v>
      </c>
      <c r="G30" s="30" t="s">
        <v>82</v>
      </c>
      <c r="H30" s="57">
        <f t="shared" si="0"/>
        <v>0.80246913580246915</v>
      </c>
      <c r="I30" s="57">
        <f t="shared" si="1"/>
        <v>23.864197530864192</v>
      </c>
    </row>
    <row r="31" spans="2:9" x14ac:dyDescent="0.25">
      <c r="B31" s="54"/>
      <c r="C31" s="55"/>
      <c r="D31" s="56">
        <v>25</v>
      </c>
      <c r="E31" s="27">
        <v>0.23</v>
      </c>
      <c r="F31" s="27">
        <v>38.89</v>
      </c>
      <c r="G31" s="30" t="s">
        <v>6</v>
      </c>
      <c r="H31" s="57">
        <f t="shared" si="0"/>
        <v>0.1419753086419753</v>
      </c>
      <c r="I31" s="57">
        <f t="shared" si="1"/>
        <v>24.006172839506171</v>
      </c>
    </row>
    <row r="32" spans="2:9" x14ac:dyDescent="0.25">
      <c r="B32" s="54"/>
      <c r="C32" s="55"/>
      <c r="D32" s="56">
        <v>26</v>
      </c>
      <c r="E32" s="27">
        <v>0.25</v>
      </c>
      <c r="F32" s="27">
        <v>39.14</v>
      </c>
      <c r="G32" s="30" t="s">
        <v>81</v>
      </c>
      <c r="H32" s="57">
        <f t="shared" si="0"/>
        <v>0.15432098765432098</v>
      </c>
      <c r="I32" s="57">
        <f t="shared" si="1"/>
        <v>24.160493827160494</v>
      </c>
    </row>
    <row r="33" spans="2:9" x14ac:dyDescent="0.25">
      <c r="B33" s="54"/>
      <c r="C33" s="55">
        <v>8</v>
      </c>
      <c r="D33" s="56">
        <v>27</v>
      </c>
      <c r="E33" s="27">
        <v>2.59</v>
      </c>
      <c r="F33" s="27">
        <v>41.72</v>
      </c>
      <c r="G33" s="30" t="s">
        <v>119</v>
      </c>
      <c r="H33" s="57">
        <f t="shared" si="0"/>
        <v>1.5987654320987652</v>
      </c>
      <c r="I33" s="57">
        <f t="shared" si="1"/>
        <v>25.753086419753085</v>
      </c>
    </row>
    <row r="34" spans="2:9" x14ac:dyDescent="0.25">
      <c r="B34" s="54"/>
      <c r="C34" s="55"/>
      <c r="D34" s="56">
        <v>28</v>
      </c>
      <c r="E34" s="27">
        <v>0.06</v>
      </c>
      <c r="F34" s="27">
        <v>41.78</v>
      </c>
      <c r="G34" s="30" t="s">
        <v>80</v>
      </c>
      <c r="H34" s="57">
        <f t="shared" si="0"/>
        <v>3.7037037037037035E-2</v>
      </c>
      <c r="I34" s="57">
        <f t="shared" si="1"/>
        <v>25.790123456790123</v>
      </c>
    </row>
    <row r="35" spans="2:9" x14ac:dyDescent="0.25">
      <c r="B35" s="54"/>
      <c r="C35" s="55">
        <v>9</v>
      </c>
      <c r="D35" s="56">
        <v>29</v>
      </c>
      <c r="E35" s="27">
        <v>0.64</v>
      </c>
      <c r="F35" s="27">
        <v>42.42</v>
      </c>
      <c r="G35" s="30" t="s">
        <v>79</v>
      </c>
      <c r="H35" s="57">
        <f t="shared" si="0"/>
        <v>0.39506172839506171</v>
      </c>
      <c r="I35" s="57">
        <f t="shared" si="1"/>
        <v>26.185185185185183</v>
      </c>
    </row>
    <row r="36" spans="2:9" x14ac:dyDescent="0.25">
      <c r="B36" s="54"/>
      <c r="C36" s="55"/>
      <c r="D36" s="56">
        <v>30</v>
      </c>
      <c r="E36" s="27">
        <v>0.72</v>
      </c>
      <c r="F36" s="27">
        <v>43.14</v>
      </c>
      <c r="G36" s="30" t="s">
        <v>78</v>
      </c>
      <c r="H36" s="57">
        <f t="shared" si="0"/>
        <v>0.44444444444444442</v>
      </c>
      <c r="I36" s="57">
        <f t="shared" si="1"/>
        <v>26.62962962962963</v>
      </c>
    </row>
    <row r="37" spans="2:9" x14ac:dyDescent="0.25">
      <c r="B37" s="54"/>
      <c r="C37" s="55"/>
      <c r="D37" s="56">
        <v>31</v>
      </c>
      <c r="E37" s="27">
        <v>0.69</v>
      </c>
      <c r="F37" s="27">
        <v>43.82</v>
      </c>
      <c r="G37" s="30" t="s">
        <v>77</v>
      </c>
      <c r="H37" s="57">
        <f t="shared" si="0"/>
        <v>0.42592592592592587</v>
      </c>
      <c r="I37" s="57">
        <f t="shared" si="1"/>
        <v>27.049382716049379</v>
      </c>
    </row>
    <row r="38" spans="2:9" ht="14.45" customHeight="1" x14ac:dyDescent="0.25">
      <c r="B38" s="54"/>
      <c r="C38" s="55">
        <v>10</v>
      </c>
      <c r="D38" s="56">
        <v>32</v>
      </c>
      <c r="E38" s="27">
        <v>1.1200000000000001</v>
      </c>
      <c r="F38" s="27">
        <v>44.95</v>
      </c>
      <c r="G38" s="30" t="s">
        <v>120</v>
      </c>
      <c r="H38" s="57">
        <f t="shared" si="0"/>
        <v>0.6913580246913581</v>
      </c>
      <c r="I38" s="57">
        <f t="shared" si="1"/>
        <v>27.746913580246915</v>
      </c>
    </row>
    <row r="39" spans="2:9" x14ac:dyDescent="0.25">
      <c r="B39" s="54"/>
      <c r="C39" s="55"/>
      <c r="D39" s="56">
        <v>33</v>
      </c>
      <c r="E39" s="27">
        <v>0.56999999999999995</v>
      </c>
      <c r="F39" s="27">
        <v>45.52</v>
      </c>
      <c r="G39" s="30" t="s">
        <v>76</v>
      </c>
      <c r="H39" s="57">
        <f t="shared" si="0"/>
        <v>0.3518518518518518</v>
      </c>
      <c r="I39" s="57">
        <f t="shared" si="1"/>
        <v>28.098765432098766</v>
      </c>
    </row>
    <row r="40" spans="2:9" x14ac:dyDescent="0.25">
      <c r="B40" s="54"/>
      <c r="C40" s="55"/>
      <c r="D40" s="56">
        <v>34</v>
      </c>
      <c r="E40" s="27">
        <v>0.54</v>
      </c>
      <c r="F40" s="27">
        <v>46.06</v>
      </c>
      <c r="G40" s="30" t="s">
        <v>75</v>
      </c>
      <c r="H40" s="57">
        <f t="shared" si="0"/>
        <v>0.33333333333333331</v>
      </c>
      <c r="I40" s="57">
        <f t="shared" si="1"/>
        <v>28.432098765432098</v>
      </c>
    </row>
    <row r="41" spans="2:9" x14ac:dyDescent="0.25">
      <c r="B41" s="54"/>
      <c r="C41" s="55">
        <v>11</v>
      </c>
      <c r="D41" s="56">
        <v>35</v>
      </c>
      <c r="E41" s="27">
        <v>0.28999999999999998</v>
      </c>
      <c r="F41" s="27">
        <v>46.35</v>
      </c>
      <c r="G41" s="30" t="s">
        <v>74</v>
      </c>
      <c r="H41" s="57">
        <f t="shared" si="0"/>
        <v>0.17901234567901231</v>
      </c>
      <c r="I41" s="57">
        <f t="shared" si="1"/>
        <v>28.611111111111111</v>
      </c>
    </row>
    <row r="42" spans="2:9" x14ac:dyDescent="0.25">
      <c r="B42" s="54"/>
      <c r="C42" s="55"/>
      <c r="D42" s="56">
        <v>36</v>
      </c>
      <c r="E42" s="27">
        <v>0.2</v>
      </c>
      <c r="F42" s="27">
        <v>46.55</v>
      </c>
      <c r="G42" s="30" t="s">
        <v>73</v>
      </c>
      <c r="H42" s="57">
        <f t="shared" si="0"/>
        <v>0.12345679012345678</v>
      </c>
      <c r="I42" s="57">
        <f t="shared" si="1"/>
        <v>28.734567901234563</v>
      </c>
    </row>
    <row r="43" spans="2:9" x14ac:dyDescent="0.25">
      <c r="B43" s="54"/>
      <c r="C43" s="55"/>
      <c r="D43" s="56">
        <v>37</v>
      </c>
      <c r="E43" s="27">
        <v>0.66</v>
      </c>
      <c r="F43" s="27">
        <v>47.21</v>
      </c>
      <c r="G43" s="30" t="s">
        <v>72</v>
      </c>
      <c r="H43" s="57">
        <f t="shared" si="0"/>
        <v>0.40740740740740738</v>
      </c>
      <c r="I43" s="57">
        <f t="shared" si="1"/>
        <v>29.141975308641975</v>
      </c>
    </row>
    <row r="44" spans="2:9" x14ac:dyDescent="0.25">
      <c r="B44" s="54"/>
      <c r="C44" s="55"/>
      <c r="D44" s="56">
        <v>38</v>
      </c>
      <c r="E44" s="27">
        <v>0.02</v>
      </c>
      <c r="F44" s="27">
        <v>47.23</v>
      </c>
      <c r="G44" s="30" t="s">
        <v>6</v>
      </c>
      <c r="H44" s="57">
        <f t="shared" si="0"/>
        <v>1.2345679012345678E-2</v>
      </c>
      <c r="I44" s="57">
        <f t="shared" si="1"/>
        <v>29.154320987654316</v>
      </c>
    </row>
    <row r="45" spans="2:9" x14ac:dyDescent="0.25">
      <c r="B45" s="54"/>
      <c r="C45" s="55">
        <v>12</v>
      </c>
      <c r="D45" s="56">
        <v>39</v>
      </c>
      <c r="E45" s="27">
        <v>1.65</v>
      </c>
      <c r="F45" s="27">
        <v>48.88</v>
      </c>
      <c r="G45" s="30" t="s">
        <v>71</v>
      </c>
      <c r="H45" s="57">
        <f t="shared" si="0"/>
        <v>1.0185185185185184</v>
      </c>
      <c r="I45" s="57">
        <f t="shared" si="1"/>
        <v>30.172839506172838</v>
      </c>
    </row>
    <row r="46" spans="2:9" x14ac:dyDescent="0.25">
      <c r="B46" s="54"/>
      <c r="C46" s="55"/>
      <c r="D46" s="56">
        <v>40</v>
      </c>
      <c r="E46" s="27">
        <v>0.77</v>
      </c>
      <c r="F46" s="27">
        <v>49.65</v>
      </c>
      <c r="G46" s="30" t="s">
        <v>70</v>
      </c>
      <c r="H46" s="57">
        <f t="shared" si="0"/>
        <v>0.47530864197530864</v>
      </c>
      <c r="I46" s="57">
        <f t="shared" si="1"/>
        <v>30.648148148148145</v>
      </c>
    </row>
    <row r="47" spans="2:9" x14ac:dyDescent="0.25">
      <c r="B47" s="54"/>
      <c r="C47" s="55">
        <v>13</v>
      </c>
      <c r="D47" s="56">
        <v>41</v>
      </c>
      <c r="E47" s="27">
        <v>1.77</v>
      </c>
      <c r="F47" s="27">
        <v>51.42</v>
      </c>
      <c r="G47" s="30" t="s">
        <v>69</v>
      </c>
      <c r="H47" s="57">
        <f t="shared" si="0"/>
        <v>1.0925925925925926</v>
      </c>
      <c r="I47" s="57">
        <f t="shared" si="1"/>
        <v>31.74074074074074</v>
      </c>
    </row>
    <row r="48" spans="2:9" x14ac:dyDescent="0.25">
      <c r="B48" s="54"/>
      <c r="C48" s="55"/>
      <c r="D48" s="56">
        <v>42</v>
      </c>
      <c r="E48" s="27">
        <v>0.69</v>
      </c>
      <c r="F48" s="27">
        <v>52.1</v>
      </c>
      <c r="G48" s="30" t="s">
        <v>68</v>
      </c>
      <c r="H48" s="57">
        <f t="shared" si="0"/>
        <v>0.42592592592592587</v>
      </c>
      <c r="I48" s="57">
        <f t="shared" si="1"/>
        <v>32.160493827160494</v>
      </c>
    </row>
    <row r="49" spans="2:9" x14ac:dyDescent="0.25">
      <c r="B49" s="54"/>
      <c r="C49" s="55"/>
      <c r="D49" s="56">
        <v>43</v>
      </c>
      <c r="E49" s="27">
        <v>0.71</v>
      </c>
      <c r="F49" s="27">
        <v>52.81</v>
      </c>
      <c r="G49" s="30" t="s">
        <v>67</v>
      </c>
      <c r="H49" s="57">
        <f t="shared" si="0"/>
        <v>0.43827160493827155</v>
      </c>
      <c r="I49" s="57">
        <f t="shared" si="1"/>
        <v>32.598765432098766</v>
      </c>
    </row>
    <row r="50" spans="2:9" x14ac:dyDescent="0.25">
      <c r="B50" s="54"/>
      <c r="C50" s="55"/>
      <c r="D50" s="56">
        <v>44</v>
      </c>
      <c r="E50" s="27">
        <v>2.6</v>
      </c>
      <c r="F50" s="27">
        <v>55.41</v>
      </c>
      <c r="G50" s="30" t="s">
        <v>6</v>
      </c>
      <c r="H50" s="57">
        <f t="shared" si="0"/>
        <v>1.6049382716049383</v>
      </c>
      <c r="I50" s="57">
        <f t="shared" si="1"/>
        <v>34.203703703703702</v>
      </c>
    </row>
    <row r="51" spans="2:9" x14ac:dyDescent="0.25">
      <c r="B51" s="54"/>
      <c r="C51" s="55"/>
      <c r="D51" s="56">
        <v>45</v>
      </c>
      <c r="E51" s="27">
        <v>0.06</v>
      </c>
      <c r="F51" s="27">
        <v>55.47</v>
      </c>
      <c r="G51" s="30" t="s">
        <v>66</v>
      </c>
      <c r="H51" s="57">
        <f t="shared" si="0"/>
        <v>3.7037037037037035E-2</v>
      </c>
      <c r="I51" s="57">
        <f t="shared" si="1"/>
        <v>34.24074074074074</v>
      </c>
    </row>
    <row r="52" spans="2:9" x14ac:dyDescent="0.25">
      <c r="B52" s="54"/>
      <c r="C52" s="55">
        <v>14</v>
      </c>
      <c r="D52" s="56">
        <v>46</v>
      </c>
      <c r="E52" s="27">
        <v>2.54</v>
      </c>
      <c r="F52" s="27">
        <v>58.01</v>
      </c>
      <c r="G52" s="30" t="s">
        <v>121</v>
      </c>
      <c r="H52" s="57">
        <f t="shared" si="0"/>
        <v>1.5679012345679011</v>
      </c>
      <c r="I52" s="57">
        <f t="shared" si="1"/>
        <v>35.808641975308639</v>
      </c>
    </row>
    <row r="53" spans="2:9" x14ac:dyDescent="0.25">
      <c r="B53" s="54"/>
      <c r="C53" s="55"/>
      <c r="D53" s="56">
        <v>47</v>
      </c>
      <c r="E53" s="27">
        <v>0.79</v>
      </c>
      <c r="F53" s="27">
        <v>58.79</v>
      </c>
      <c r="G53" s="30" t="s">
        <v>65</v>
      </c>
      <c r="H53" s="57">
        <f t="shared" si="0"/>
        <v>0.48765432098765432</v>
      </c>
      <c r="I53" s="57">
        <f t="shared" si="1"/>
        <v>36.29012345679012</v>
      </c>
    </row>
    <row r="54" spans="2:9" x14ac:dyDescent="0.25">
      <c r="B54" s="54"/>
      <c r="C54" s="55"/>
      <c r="D54" s="56">
        <v>48</v>
      </c>
      <c r="E54" s="27">
        <v>1.99</v>
      </c>
      <c r="F54" s="27">
        <v>60.77</v>
      </c>
      <c r="G54" s="30" t="s">
        <v>64</v>
      </c>
      <c r="H54" s="57">
        <f t="shared" si="0"/>
        <v>1.228395061728395</v>
      </c>
      <c r="I54" s="57">
        <f t="shared" si="1"/>
        <v>37.512345679012348</v>
      </c>
    </row>
    <row r="55" spans="2:9" x14ac:dyDescent="0.25">
      <c r="B55" s="54"/>
      <c r="C55" s="55"/>
      <c r="D55" s="56">
        <v>49</v>
      </c>
      <c r="E55" s="27">
        <v>0.14000000000000001</v>
      </c>
      <c r="F55" s="27">
        <v>60.92</v>
      </c>
      <c r="G55" s="30" t="s">
        <v>63</v>
      </c>
      <c r="H55" s="57">
        <f t="shared" si="0"/>
        <v>8.6419753086419762E-2</v>
      </c>
      <c r="I55" s="57">
        <f t="shared" si="1"/>
        <v>37.604938271604937</v>
      </c>
    </row>
    <row r="56" spans="2:9" x14ac:dyDescent="0.25">
      <c r="B56" s="54"/>
      <c r="C56" s="55"/>
      <c r="D56" s="56">
        <v>50</v>
      </c>
      <c r="E56" s="27">
        <v>0.01</v>
      </c>
      <c r="F56" s="27">
        <v>60.92</v>
      </c>
      <c r="G56" s="30" t="s">
        <v>62</v>
      </c>
      <c r="H56" s="57">
        <f t="shared" si="0"/>
        <v>6.1728395061728392E-3</v>
      </c>
      <c r="I56" s="57">
        <f t="shared" si="1"/>
        <v>37.604938271604937</v>
      </c>
    </row>
    <row r="57" spans="2:9" x14ac:dyDescent="0.25">
      <c r="B57" s="54"/>
      <c r="C57" s="55">
        <v>15</v>
      </c>
      <c r="D57" s="56">
        <v>51</v>
      </c>
      <c r="E57" s="27">
        <v>0.1</v>
      </c>
      <c r="F57" s="27">
        <v>61.03</v>
      </c>
      <c r="G57" s="30" t="s">
        <v>61</v>
      </c>
      <c r="H57" s="57">
        <f t="shared" si="0"/>
        <v>6.1728395061728392E-2</v>
      </c>
      <c r="I57" s="57">
        <f t="shared" si="1"/>
        <v>37.672839506172835</v>
      </c>
    </row>
    <row r="58" spans="2:9" x14ac:dyDescent="0.25">
      <c r="B58" s="54"/>
      <c r="C58" s="55"/>
      <c r="D58" s="56">
        <v>52</v>
      </c>
      <c r="E58" s="27">
        <v>7.0000000000000007E-2</v>
      </c>
      <c r="F58" s="27">
        <v>61.09</v>
      </c>
      <c r="G58" s="30" t="s">
        <v>33</v>
      </c>
      <c r="H58" s="57">
        <f t="shared" si="0"/>
        <v>4.3209876543209881E-2</v>
      </c>
      <c r="I58" s="57">
        <f t="shared" si="1"/>
        <v>37.709876543209873</v>
      </c>
    </row>
    <row r="59" spans="2:9" x14ac:dyDescent="0.25">
      <c r="B59" s="54"/>
      <c r="C59" s="55">
        <v>16</v>
      </c>
      <c r="D59" s="56">
        <v>53</v>
      </c>
      <c r="E59" s="27">
        <v>0.15</v>
      </c>
      <c r="F59" s="27">
        <v>61.24</v>
      </c>
      <c r="G59" s="30" t="s">
        <v>122</v>
      </c>
      <c r="H59" s="57">
        <f t="shared" si="0"/>
        <v>9.2592592592592587E-2</v>
      </c>
      <c r="I59" s="57">
        <f t="shared" si="1"/>
        <v>37.802469135802468</v>
      </c>
    </row>
    <row r="60" spans="2:9" x14ac:dyDescent="0.25">
      <c r="B60" s="54"/>
      <c r="C60" s="55"/>
      <c r="D60" s="56">
        <v>54</v>
      </c>
      <c r="E60" s="27">
        <v>0.96</v>
      </c>
      <c r="F60" s="27">
        <v>62.2</v>
      </c>
      <c r="G60" s="30" t="s">
        <v>60</v>
      </c>
      <c r="H60" s="57">
        <f t="shared" si="0"/>
        <v>0.59259259259259256</v>
      </c>
      <c r="I60" s="57">
        <f t="shared" si="1"/>
        <v>38.395061728395063</v>
      </c>
    </row>
    <row r="61" spans="2:9" x14ac:dyDescent="0.25">
      <c r="B61" s="54"/>
      <c r="C61" s="55"/>
      <c r="D61" s="56">
        <v>55</v>
      </c>
      <c r="E61" s="27">
        <v>0.26</v>
      </c>
      <c r="F61" s="27">
        <v>62.46</v>
      </c>
      <c r="G61" s="30" t="s">
        <v>59</v>
      </c>
      <c r="H61" s="57">
        <f t="shared" si="0"/>
        <v>0.16049382716049382</v>
      </c>
      <c r="I61" s="57">
        <f t="shared" si="1"/>
        <v>38.55555555555555</v>
      </c>
    </row>
    <row r="62" spans="2:9" x14ac:dyDescent="0.25">
      <c r="B62" s="54"/>
      <c r="C62" s="55"/>
      <c r="D62" s="56">
        <v>56</v>
      </c>
      <c r="E62" s="27">
        <v>0.47</v>
      </c>
      <c r="F62" s="27">
        <v>62.93</v>
      </c>
      <c r="G62" s="30" t="s">
        <v>58</v>
      </c>
      <c r="H62" s="57">
        <f t="shared" si="0"/>
        <v>0.29012345679012341</v>
      </c>
      <c r="I62" s="57">
        <f t="shared" si="1"/>
        <v>38.845679012345677</v>
      </c>
    </row>
    <row r="63" spans="2:9" x14ac:dyDescent="0.25">
      <c r="B63" s="54"/>
      <c r="C63" s="55"/>
      <c r="D63" s="56">
        <v>57</v>
      </c>
      <c r="E63" s="27">
        <v>0.16</v>
      </c>
      <c r="F63" s="27">
        <v>63.08</v>
      </c>
      <c r="G63" s="30" t="s">
        <v>57</v>
      </c>
      <c r="H63" s="57">
        <f t="shared" si="0"/>
        <v>9.8765432098765427E-2</v>
      </c>
      <c r="I63" s="57">
        <f t="shared" si="1"/>
        <v>38.938271604938265</v>
      </c>
    </row>
    <row r="64" spans="2:9" x14ac:dyDescent="0.25">
      <c r="B64" s="54"/>
      <c r="C64" s="55"/>
      <c r="D64" s="56">
        <v>58</v>
      </c>
      <c r="E64" s="27">
        <v>6.75</v>
      </c>
      <c r="F64" s="27">
        <v>69.83</v>
      </c>
      <c r="G64" s="30" t="s">
        <v>56</v>
      </c>
      <c r="H64" s="57">
        <f t="shared" si="0"/>
        <v>4.1666666666666661</v>
      </c>
      <c r="I64" s="57">
        <f t="shared" si="1"/>
        <v>43.104938271604937</v>
      </c>
    </row>
    <row r="65" spans="2:9" x14ac:dyDescent="0.25">
      <c r="B65" s="54"/>
      <c r="C65" s="55"/>
      <c r="D65" s="56">
        <v>59</v>
      </c>
      <c r="E65" s="27">
        <v>0.15</v>
      </c>
      <c r="F65" s="27">
        <v>69.98</v>
      </c>
      <c r="G65" s="30" t="s">
        <v>55</v>
      </c>
      <c r="H65" s="57">
        <f t="shared" si="0"/>
        <v>9.2592592592592587E-2</v>
      </c>
      <c r="I65" s="57">
        <f t="shared" si="1"/>
        <v>43.197530864197532</v>
      </c>
    </row>
    <row r="66" spans="2:9" x14ac:dyDescent="0.25">
      <c r="B66" s="54"/>
      <c r="C66" s="55">
        <v>17</v>
      </c>
      <c r="D66" s="56">
        <v>60</v>
      </c>
      <c r="E66" s="27">
        <v>2.82</v>
      </c>
      <c r="F66" s="27">
        <v>72.81</v>
      </c>
      <c r="G66" s="30" t="s">
        <v>124</v>
      </c>
      <c r="H66" s="57">
        <f t="shared" si="0"/>
        <v>1.7407407407407405</v>
      </c>
      <c r="I66" s="57">
        <f t="shared" si="1"/>
        <v>44.944444444444443</v>
      </c>
    </row>
    <row r="67" spans="2:9" x14ac:dyDescent="0.25">
      <c r="B67" s="54"/>
      <c r="C67" s="55">
        <v>18</v>
      </c>
      <c r="D67" s="56">
        <v>61</v>
      </c>
      <c r="E67" s="27">
        <v>3.27</v>
      </c>
      <c r="F67" s="27">
        <v>76.069999999999993</v>
      </c>
      <c r="G67" s="30" t="s">
        <v>123</v>
      </c>
      <c r="H67" s="57">
        <f t="shared" si="0"/>
        <v>2.0185185185185186</v>
      </c>
      <c r="I67" s="57">
        <f t="shared" si="1"/>
        <v>46.956790123456784</v>
      </c>
    </row>
    <row r="68" spans="2:9" x14ac:dyDescent="0.25">
      <c r="B68" s="54"/>
      <c r="C68" s="55"/>
      <c r="D68" s="56">
        <v>62</v>
      </c>
      <c r="E68" s="27">
        <v>0.02</v>
      </c>
      <c r="F68" s="27">
        <v>76.09</v>
      </c>
      <c r="G68" s="30" t="s">
        <v>54</v>
      </c>
      <c r="H68" s="57">
        <f t="shared" si="0"/>
        <v>1.2345679012345678E-2</v>
      </c>
      <c r="I68" s="57">
        <f t="shared" si="1"/>
        <v>46.969135802469133</v>
      </c>
    </row>
    <row r="69" spans="2:9" x14ac:dyDescent="0.25">
      <c r="B69" s="54"/>
      <c r="C69" s="55"/>
      <c r="D69" s="56">
        <v>63</v>
      </c>
      <c r="E69" s="27">
        <v>0.37</v>
      </c>
      <c r="F69" s="27">
        <v>76.459999999999994</v>
      </c>
      <c r="G69" s="30" t="s">
        <v>53</v>
      </c>
      <c r="H69" s="57">
        <f t="shared" si="0"/>
        <v>0.22839506172839505</v>
      </c>
      <c r="I69" s="57">
        <f t="shared" si="1"/>
        <v>47.197530864197525</v>
      </c>
    </row>
    <row r="70" spans="2:9" x14ac:dyDescent="0.25">
      <c r="B70" s="54"/>
      <c r="C70" s="55"/>
      <c r="D70" s="56">
        <v>64</v>
      </c>
      <c r="E70" s="27">
        <v>0.11</v>
      </c>
      <c r="F70" s="27">
        <v>76.569999999999993</v>
      </c>
      <c r="G70" s="30" t="s">
        <v>52</v>
      </c>
      <c r="H70" s="57">
        <f t="shared" si="0"/>
        <v>6.7901234567901231E-2</v>
      </c>
      <c r="I70" s="57">
        <f t="shared" si="1"/>
        <v>47.265432098765423</v>
      </c>
    </row>
    <row r="71" spans="2:9" x14ac:dyDescent="0.25">
      <c r="B71" s="54"/>
      <c r="C71" s="55">
        <v>19</v>
      </c>
      <c r="D71" s="56">
        <v>65</v>
      </c>
      <c r="E71" s="27">
        <v>0.71</v>
      </c>
      <c r="F71" s="27">
        <v>77.28</v>
      </c>
      <c r="G71" s="30" t="s">
        <v>51</v>
      </c>
      <c r="H71" s="57">
        <f t="shared" si="0"/>
        <v>0.43827160493827155</v>
      </c>
      <c r="I71" s="57">
        <f t="shared" si="1"/>
        <v>47.703703703703702</v>
      </c>
    </row>
    <row r="72" spans="2:9" x14ac:dyDescent="0.25">
      <c r="B72" s="54"/>
      <c r="C72" s="55"/>
      <c r="D72" s="56">
        <v>66</v>
      </c>
      <c r="E72" s="27">
        <v>0.03</v>
      </c>
      <c r="F72" s="27">
        <v>77.31</v>
      </c>
      <c r="G72" s="30" t="s">
        <v>50</v>
      </c>
      <c r="H72" s="57">
        <f t="shared" ref="H72:H127" si="2">+E72/1.62</f>
        <v>1.8518518518518517E-2</v>
      </c>
      <c r="I72" s="57">
        <f t="shared" ref="I72:I128" si="3">+F72/1.62</f>
        <v>47.722222222222221</v>
      </c>
    </row>
    <row r="73" spans="2:9" x14ac:dyDescent="0.25">
      <c r="B73" s="54"/>
      <c r="C73" s="55"/>
      <c r="D73" s="56">
        <v>67</v>
      </c>
      <c r="E73" s="27">
        <v>0.51</v>
      </c>
      <c r="F73" s="27">
        <v>77.819999999999993</v>
      </c>
      <c r="G73" s="30" t="s">
        <v>49</v>
      </c>
      <c r="H73" s="57">
        <f t="shared" si="2"/>
        <v>0.31481481481481483</v>
      </c>
      <c r="I73" s="57">
        <f t="shared" si="3"/>
        <v>48.037037037037031</v>
      </c>
    </row>
    <row r="74" spans="2:9" x14ac:dyDescent="0.25">
      <c r="B74" s="54"/>
      <c r="C74" s="55"/>
      <c r="D74" s="56">
        <v>68</v>
      </c>
      <c r="E74" s="27">
        <v>2.04</v>
      </c>
      <c r="F74" s="27">
        <v>79.86</v>
      </c>
      <c r="G74" s="30" t="s">
        <v>48</v>
      </c>
      <c r="H74" s="57">
        <f t="shared" si="2"/>
        <v>1.2592592592592593</v>
      </c>
      <c r="I74" s="57">
        <f t="shared" si="3"/>
        <v>49.296296296296291</v>
      </c>
    </row>
    <row r="75" spans="2:9" x14ac:dyDescent="0.25">
      <c r="B75" s="54"/>
      <c r="C75" s="55">
        <v>20</v>
      </c>
      <c r="D75" s="56">
        <v>69</v>
      </c>
      <c r="E75" s="27">
        <v>0.08</v>
      </c>
      <c r="F75" s="27">
        <v>79.94</v>
      </c>
      <c r="G75" s="30" t="s">
        <v>47</v>
      </c>
      <c r="H75" s="57">
        <f t="shared" si="2"/>
        <v>4.9382716049382713E-2</v>
      </c>
      <c r="I75" s="57">
        <f t="shared" si="3"/>
        <v>49.345679012345677</v>
      </c>
    </row>
    <row r="76" spans="2:9" ht="14.45" customHeight="1" x14ac:dyDescent="0.25">
      <c r="B76" s="30"/>
      <c r="C76" s="55"/>
      <c r="D76" s="56">
        <v>70</v>
      </c>
      <c r="E76" s="27">
        <v>1.31</v>
      </c>
      <c r="F76" s="27">
        <v>81.25</v>
      </c>
      <c r="G76" s="30" t="s">
        <v>6</v>
      </c>
      <c r="H76" s="57">
        <f t="shared" si="2"/>
        <v>0.8086419753086419</v>
      </c>
      <c r="I76" s="57">
        <f t="shared" si="3"/>
        <v>50.154320987654316</v>
      </c>
    </row>
    <row r="77" spans="2:9" x14ac:dyDescent="0.25">
      <c r="B77" s="28"/>
      <c r="C77" s="55"/>
      <c r="D77" s="56">
        <v>71</v>
      </c>
      <c r="E77" s="27">
        <v>0.53</v>
      </c>
      <c r="F77" s="27">
        <v>81.78</v>
      </c>
      <c r="G77" s="30" t="s">
        <v>46</v>
      </c>
      <c r="H77" s="57">
        <f t="shared" si="2"/>
        <v>0.3271604938271605</v>
      </c>
      <c r="I77" s="57">
        <f t="shared" si="3"/>
        <v>50.481481481481481</v>
      </c>
    </row>
    <row r="78" spans="2:9" x14ac:dyDescent="0.25">
      <c r="B78" s="58"/>
      <c r="C78" s="55"/>
      <c r="D78" s="56">
        <v>72</v>
      </c>
      <c r="E78" s="27">
        <v>0.01</v>
      </c>
      <c r="F78" s="27">
        <v>81.790000000000006</v>
      </c>
      <c r="G78" s="30" t="s">
        <v>45</v>
      </c>
      <c r="H78" s="57">
        <f t="shared" si="2"/>
        <v>6.1728395061728392E-3</v>
      </c>
      <c r="I78" s="57">
        <f t="shared" si="3"/>
        <v>50.487654320987652</v>
      </c>
    </row>
    <row r="79" spans="2:9" x14ac:dyDescent="0.25">
      <c r="B79" s="58"/>
      <c r="C79" s="55">
        <v>21</v>
      </c>
      <c r="D79" s="56">
        <v>73</v>
      </c>
      <c r="E79" s="27">
        <v>3.53</v>
      </c>
      <c r="F79" s="27">
        <v>85.33</v>
      </c>
      <c r="G79" s="30" t="s">
        <v>44</v>
      </c>
      <c r="H79" s="57">
        <f t="shared" si="2"/>
        <v>2.1790123456790123</v>
      </c>
      <c r="I79" s="57">
        <f t="shared" si="3"/>
        <v>52.672839506172835</v>
      </c>
    </row>
    <row r="80" spans="2:9" x14ac:dyDescent="0.25">
      <c r="B80" s="58"/>
      <c r="C80" s="59">
        <v>22</v>
      </c>
      <c r="D80" s="56">
        <v>74</v>
      </c>
      <c r="E80" s="27">
        <v>2.58</v>
      </c>
      <c r="F80" s="27">
        <v>87.91</v>
      </c>
      <c r="G80" s="30" t="s">
        <v>125</v>
      </c>
      <c r="H80" s="57">
        <f t="shared" si="2"/>
        <v>1.5925925925925926</v>
      </c>
      <c r="I80" s="57">
        <f t="shared" si="3"/>
        <v>54.265432098765423</v>
      </c>
    </row>
    <row r="81" spans="2:12" x14ac:dyDescent="0.25">
      <c r="B81" s="58"/>
      <c r="C81" s="59"/>
      <c r="D81" s="56">
        <v>75</v>
      </c>
      <c r="E81" s="27">
        <v>7.0000000000000007E-2</v>
      </c>
      <c r="F81" s="27">
        <v>87.98</v>
      </c>
      <c r="G81" s="30" t="s">
        <v>43</v>
      </c>
      <c r="H81" s="57">
        <f t="shared" si="2"/>
        <v>4.3209876543209881E-2</v>
      </c>
      <c r="I81" s="57">
        <f t="shared" si="3"/>
        <v>54.308641975308639</v>
      </c>
    </row>
    <row r="82" spans="2:12" x14ac:dyDescent="0.25">
      <c r="B82" s="28"/>
      <c r="C82" s="35"/>
      <c r="D82" s="56">
        <v>76</v>
      </c>
      <c r="E82" s="27">
        <v>1.04</v>
      </c>
      <c r="F82" s="27">
        <v>89.02</v>
      </c>
      <c r="G82" s="30" t="s">
        <v>10</v>
      </c>
      <c r="H82" s="57">
        <f t="shared" si="2"/>
        <v>0.64197530864197527</v>
      </c>
      <c r="I82" s="57">
        <f t="shared" si="3"/>
        <v>54.950617283950614</v>
      </c>
    </row>
    <row r="83" spans="2:12" x14ac:dyDescent="0.25">
      <c r="B83" s="60"/>
      <c r="C83" s="35">
        <v>23</v>
      </c>
      <c r="D83" s="56">
        <v>77</v>
      </c>
      <c r="E83" s="27">
        <v>2.06</v>
      </c>
      <c r="F83" s="27">
        <v>91.08</v>
      </c>
      <c r="G83" s="30" t="s">
        <v>42</v>
      </c>
      <c r="H83" s="57">
        <f t="shared" si="2"/>
        <v>1.2716049382716048</v>
      </c>
      <c r="I83" s="57">
        <f t="shared" si="3"/>
        <v>56.222222222222214</v>
      </c>
    </row>
    <row r="84" spans="2:12" x14ac:dyDescent="0.25">
      <c r="B84" s="60"/>
      <c r="C84" s="35"/>
      <c r="D84" s="56">
        <v>78</v>
      </c>
      <c r="E84" s="27">
        <v>0.56000000000000005</v>
      </c>
      <c r="F84" s="27">
        <v>91.64</v>
      </c>
      <c r="G84" s="30" t="s">
        <v>41</v>
      </c>
      <c r="H84" s="57">
        <f t="shared" si="2"/>
        <v>0.34567901234567905</v>
      </c>
      <c r="I84" s="57">
        <f t="shared" si="3"/>
        <v>56.567901234567898</v>
      </c>
    </row>
    <row r="85" spans="2:12" x14ac:dyDescent="0.25">
      <c r="B85" s="60"/>
      <c r="C85" s="35">
        <v>24</v>
      </c>
      <c r="D85" s="56">
        <v>79</v>
      </c>
      <c r="E85" s="27">
        <v>2</v>
      </c>
      <c r="F85" s="27">
        <v>93.64</v>
      </c>
      <c r="G85" s="30" t="s">
        <v>126</v>
      </c>
      <c r="H85" s="57">
        <f t="shared" si="2"/>
        <v>1.2345679012345678</v>
      </c>
      <c r="I85" s="57">
        <f t="shared" si="3"/>
        <v>57.802469135802468</v>
      </c>
    </row>
    <row r="86" spans="2:12" x14ac:dyDescent="0.25">
      <c r="B86" s="60"/>
      <c r="C86" s="35"/>
      <c r="D86" s="56">
        <v>80</v>
      </c>
      <c r="E86" s="27">
        <v>1.04</v>
      </c>
      <c r="F86" s="27">
        <v>94.68</v>
      </c>
      <c r="G86" s="30" t="s">
        <v>40</v>
      </c>
      <c r="H86" s="57">
        <f t="shared" si="2"/>
        <v>0.64197530864197527</v>
      </c>
      <c r="I86" s="57">
        <f t="shared" si="3"/>
        <v>58.444444444444443</v>
      </c>
    </row>
    <row r="87" spans="2:12" x14ac:dyDescent="0.25">
      <c r="B87" s="60"/>
      <c r="C87" s="35"/>
      <c r="D87" s="56">
        <v>81</v>
      </c>
      <c r="E87" s="27">
        <v>0.03</v>
      </c>
      <c r="F87" s="27">
        <v>94.71</v>
      </c>
      <c r="G87" s="30" t="s">
        <v>39</v>
      </c>
      <c r="H87" s="57">
        <f t="shared" si="2"/>
        <v>1.8518518518518517E-2</v>
      </c>
      <c r="I87" s="57">
        <f t="shared" si="3"/>
        <v>58.462962962962955</v>
      </c>
    </row>
    <row r="88" spans="2:12" ht="14.45" customHeight="1" x14ac:dyDescent="0.25">
      <c r="B88" s="60"/>
      <c r="C88" s="35">
        <v>25</v>
      </c>
      <c r="D88" s="56">
        <v>82</v>
      </c>
      <c r="E88" s="27">
        <v>0.56000000000000005</v>
      </c>
      <c r="F88" s="27">
        <v>95.27</v>
      </c>
      <c r="G88" s="30" t="s">
        <v>127</v>
      </c>
      <c r="H88" s="57">
        <f t="shared" si="2"/>
        <v>0.34567901234567905</v>
      </c>
      <c r="I88" s="57">
        <f t="shared" si="3"/>
        <v>58.808641975308639</v>
      </c>
    </row>
    <row r="89" spans="2:12" x14ac:dyDescent="0.25">
      <c r="B89" s="60"/>
      <c r="C89" s="35"/>
      <c r="D89" s="56">
        <v>83</v>
      </c>
      <c r="E89" s="27">
        <v>0.69</v>
      </c>
      <c r="F89" s="27">
        <v>95.96</v>
      </c>
      <c r="G89" s="30" t="s">
        <v>38</v>
      </c>
      <c r="H89" s="57">
        <f t="shared" si="2"/>
        <v>0.42592592592592587</v>
      </c>
      <c r="I89" s="57">
        <f t="shared" si="3"/>
        <v>59.234567901234563</v>
      </c>
    </row>
    <row r="90" spans="2:12" x14ac:dyDescent="0.25">
      <c r="B90" s="60"/>
      <c r="C90" s="35"/>
      <c r="D90" s="56">
        <v>84</v>
      </c>
      <c r="E90" s="27">
        <v>1.26</v>
      </c>
      <c r="F90" s="27">
        <v>97.22</v>
      </c>
      <c r="G90" s="30" t="s">
        <v>37</v>
      </c>
      <c r="H90" s="57">
        <f t="shared" si="2"/>
        <v>0.77777777777777768</v>
      </c>
      <c r="I90" s="57">
        <f t="shared" si="3"/>
        <v>60.012345679012341</v>
      </c>
    </row>
    <row r="91" spans="2:12" x14ac:dyDescent="0.25">
      <c r="B91" s="60"/>
      <c r="C91" s="35"/>
      <c r="D91" s="56">
        <v>85</v>
      </c>
      <c r="E91" s="27">
        <v>0.51</v>
      </c>
      <c r="F91" s="27">
        <v>97.72</v>
      </c>
      <c r="G91" s="30" t="s">
        <v>6</v>
      </c>
      <c r="H91" s="57">
        <f t="shared" si="2"/>
        <v>0.31481481481481483</v>
      </c>
      <c r="I91" s="57">
        <f t="shared" si="3"/>
        <v>60.32098765432098</v>
      </c>
    </row>
    <row r="92" spans="2:12" x14ac:dyDescent="0.25">
      <c r="B92" s="60"/>
      <c r="C92" s="35"/>
      <c r="D92" s="56">
        <v>86</v>
      </c>
      <c r="E92" s="27">
        <v>0.7</v>
      </c>
      <c r="F92" s="27">
        <v>98.42</v>
      </c>
      <c r="G92" s="30" t="s">
        <v>36</v>
      </c>
      <c r="H92" s="57">
        <f t="shared" si="2"/>
        <v>0.43209876543209869</v>
      </c>
      <c r="I92" s="57">
        <f t="shared" si="3"/>
        <v>60.753086419753082</v>
      </c>
    </row>
    <row r="93" spans="2:12" s="61" customFormat="1" x14ac:dyDescent="0.25">
      <c r="B93" s="60"/>
      <c r="C93" s="35">
        <v>26</v>
      </c>
      <c r="D93" s="56">
        <v>87</v>
      </c>
      <c r="E93" s="27">
        <v>0.32</v>
      </c>
      <c r="F93" s="27">
        <v>98.75</v>
      </c>
      <c r="G93" s="30" t="s">
        <v>35</v>
      </c>
      <c r="H93" s="57">
        <f t="shared" si="2"/>
        <v>0.19753086419753085</v>
      </c>
      <c r="I93" s="57">
        <f t="shared" si="3"/>
        <v>60.956790123456784</v>
      </c>
      <c r="L93" s="8"/>
    </row>
    <row r="94" spans="2:12" x14ac:dyDescent="0.25">
      <c r="B94" s="60"/>
      <c r="C94" s="35"/>
      <c r="D94" s="56">
        <v>88</v>
      </c>
      <c r="E94" s="27">
        <v>0.68</v>
      </c>
      <c r="F94" s="27">
        <v>99.42</v>
      </c>
      <c r="G94" s="30" t="s">
        <v>34</v>
      </c>
      <c r="H94" s="57">
        <f t="shared" si="2"/>
        <v>0.41975308641975306</v>
      </c>
      <c r="I94" s="57">
        <f t="shared" si="3"/>
        <v>61.370370370370367</v>
      </c>
    </row>
    <row r="95" spans="2:12" x14ac:dyDescent="0.25">
      <c r="B95" s="60"/>
      <c r="C95" s="35"/>
      <c r="D95" s="56">
        <v>89</v>
      </c>
      <c r="E95" s="27">
        <v>4.54</v>
      </c>
      <c r="F95" s="27">
        <v>103.96</v>
      </c>
      <c r="G95" s="30" t="s">
        <v>33</v>
      </c>
      <c r="H95" s="57">
        <f t="shared" si="2"/>
        <v>2.8024691358024691</v>
      </c>
      <c r="I95" s="57">
        <f t="shared" si="3"/>
        <v>64.172839506172835</v>
      </c>
    </row>
    <row r="96" spans="2:12" x14ac:dyDescent="0.25">
      <c r="B96" s="60"/>
      <c r="C96" s="35"/>
      <c r="D96" s="56">
        <v>90</v>
      </c>
      <c r="E96" s="27">
        <v>0.33</v>
      </c>
      <c r="F96" s="27">
        <v>104.29</v>
      </c>
      <c r="G96" s="30" t="s">
        <v>32</v>
      </c>
      <c r="H96" s="57">
        <f t="shared" si="2"/>
        <v>0.20370370370370369</v>
      </c>
      <c r="I96" s="57">
        <f t="shared" si="3"/>
        <v>64.376543209876544</v>
      </c>
    </row>
    <row r="97" spans="2:17" x14ac:dyDescent="0.25">
      <c r="B97" s="60"/>
      <c r="C97" s="35"/>
      <c r="D97" s="56">
        <v>91</v>
      </c>
      <c r="E97" s="27">
        <v>1.97</v>
      </c>
      <c r="F97" s="27">
        <v>106.26</v>
      </c>
      <c r="G97" s="30" t="s">
        <v>31</v>
      </c>
      <c r="H97" s="57">
        <f t="shared" si="2"/>
        <v>1.2160493827160492</v>
      </c>
      <c r="I97" s="57">
        <f t="shared" si="3"/>
        <v>65.592592592592595</v>
      </c>
    </row>
    <row r="98" spans="2:17" x14ac:dyDescent="0.25">
      <c r="B98" s="60"/>
      <c r="C98" s="35">
        <v>27</v>
      </c>
      <c r="D98" s="56">
        <v>92</v>
      </c>
      <c r="E98" s="27">
        <v>0.94</v>
      </c>
      <c r="F98" s="27">
        <v>107.19</v>
      </c>
      <c r="G98" s="30" t="s">
        <v>128</v>
      </c>
      <c r="H98" s="57">
        <f t="shared" si="2"/>
        <v>0.58024691358024683</v>
      </c>
      <c r="I98" s="57">
        <f t="shared" si="3"/>
        <v>66.166666666666657</v>
      </c>
    </row>
    <row r="99" spans="2:17" x14ac:dyDescent="0.25">
      <c r="B99" s="60"/>
      <c r="C99" s="35"/>
      <c r="D99" s="56">
        <v>93</v>
      </c>
      <c r="E99" s="27">
        <v>0.93</v>
      </c>
      <c r="F99" s="27">
        <v>108.13</v>
      </c>
      <c r="G99" s="30" t="s">
        <v>30</v>
      </c>
      <c r="H99" s="57">
        <f t="shared" si="2"/>
        <v>0.57407407407407407</v>
      </c>
      <c r="I99" s="57">
        <f t="shared" si="3"/>
        <v>66.746913580246911</v>
      </c>
    </row>
    <row r="100" spans="2:17" x14ac:dyDescent="0.25">
      <c r="B100" s="60"/>
      <c r="C100" s="35"/>
      <c r="D100" s="56">
        <v>94</v>
      </c>
      <c r="E100" s="27">
        <v>5.65</v>
      </c>
      <c r="F100" s="27">
        <v>113.78</v>
      </c>
      <c r="G100" s="30" t="s">
        <v>29</v>
      </c>
      <c r="H100" s="57">
        <f t="shared" si="2"/>
        <v>3.4876543209876543</v>
      </c>
      <c r="I100" s="57">
        <f t="shared" si="3"/>
        <v>70.23456790123457</v>
      </c>
    </row>
    <row r="101" spans="2:17" x14ac:dyDescent="0.25">
      <c r="B101" s="60"/>
      <c r="C101" s="35"/>
      <c r="D101" s="56">
        <v>95</v>
      </c>
      <c r="E101" s="27">
        <v>2.4700000000000002</v>
      </c>
      <c r="F101" s="27">
        <v>116.24</v>
      </c>
      <c r="G101" s="30" t="s">
        <v>28</v>
      </c>
      <c r="H101" s="57">
        <f t="shared" si="2"/>
        <v>1.5246913580246915</v>
      </c>
      <c r="I101" s="57">
        <f t="shared" si="3"/>
        <v>71.753086419753075</v>
      </c>
    </row>
    <row r="102" spans="2:17" x14ac:dyDescent="0.25">
      <c r="B102" s="60"/>
      <c r="C102" s="35"/>
      <c r="D102" s="56">
        <v>96</v>
      </c>
      <c r="E102" s="27">
        <v>5.7</v>
      </c>
      <c r="F102" s="27">
        <v>121.94</v>
      </c>
      <c r="G102" s="30" t="s">
        <v>129</v>
      </c>
      <c r="H102" s="57">
        <f t="shared" si="2"/>
        <v>3.5185185185185186</v>
      </c>
      <c r="I102" s="57">
        <f t="shared" si="3"/>
        <v>75.271604938271594</v>
      </c>
    </row>
    <row r="103" spans="2:17" x14ac:dyDescent="0.25">
      <c r="B103" s="60"/>
      <c r="C103" s="35"/>
      <c r="D103" s="56">
        <v>97</v>
      </c>
      <c r="E103" s="27">
        <v>1.97</v>
      </c>
      <c r="F103" s="27">
        <v>123.92</v>
      </c>
      <c r="G103" s="30" t="s">
        <v>27</v>
      </c>
      <c r="H103" s="57">
        <f t="shared" si="2"/>
        <v>1.2160493827160492</v>
      </c>
      <c r="I103" s="57">
        <f t="shared" si="3"/>
        <v>76.493827160493822</v>
      </c>
    </row>
    <row r="104" spans="2:17" x14ac:dyDescent="0.25">
      <c r="B104" s="60"/>
      <c r="C104" s="35"/>
      <c r="D104" s="56">
        <v>98</v>
      </c>
      <c r="E104" s="27">
        <v>0.15</v>
      </c>
      <c r="F104" s="27">
        <v>124.06</v>
      </c>
      <c r="G104" s="30" t="s">
        <v>26</v>
      </c>
      <c r="H104" s="57">
        <f t="shared" si="2"/>
        <v>9.2592592592592587E-2</v>
      </c>
      <c r="I104" s="57">
        <f t="shared" si="3"/>
        <v>76.58024691358024</v>
      </c>
      <c r="Q104" s="5" t="s">
        <v>9</v>
      </c>
    </row>
    <row r="105" spans="2:17" x14ac:dyDescent="0.25">
      <c r="B105" s="60"/>
      <c r="C105" s="35">
        <v>29</v>
      </c>
      <c r="D105" s="56">
        <v>99</v>
      </c>
      <c r="E105" s="27">
        <v>1.81</v>
      </c>
      <c r="F105" s="27">
        <v>125.87</v>
      </c>
      <c r="G105" s="30" t="s">
        <v>130</v>
      </c>
      <c r="H105" s="57">
        <f t="shared" si="2"/>
        <v>1.1172839506172838</v>
      </c>
      <c r="I105" s="57">
        <f t="shared" si="3"/>
        <v>77.697530864197532</v>
      </c>
    </row>
    <row r="106" spans="2:17" x14ac:dyDescent="0.25">
      <c r="B106" s="60"/>
      <c r="C106" s="35"/>
      <c r="D106" s="56">
        <v>100</v>
      </c>
      <c r="E106" s="27">
        <v>0.55000000000000004</v>
      </c>
      <c r="F106" s="27">
        <v>126.43</v>
      </c>
      <c r="G106" s="30" t="s">
        <v>25</v>
      </c>
      <c r="H106" s="57">
        <f t="shared" si="2"/>
        <v>0.33950617283950618</v>
      </c>
      <c r="I106" s="57">
        <f t="shared" si="3"/>
        <v>78.043209876543216</v>
      </c>
    </row>
    <row r="107" spans="2:17" x14ac:dyDescent="0.25">
      <c r="B107" s="60"/>
      <c r="C107" s="35"/>
      <c r="D107" s="56">
        <v>101</v>
      </c>
      <c r="E107" s="27">
        <v>0.2</v>
      </c>
      <c r="F107" s="27">
        <v>126.63</v>
      </c>
      <c r="G107" s="30" t="s">
        <v>24</v>
      </c>
      <c r="H107" s="57">
        <f t="shared" si="2"/>
        <v>0.12345679012345678</v>
      </c>
      <c r="I107" s="57">
        <f t="shared" si="3"/>
        <v>78.166666666666657</v>
      </c>
    </row>
    <row r="108" spans="2:17" x14ac:dyDescent="0.25">
      <c r="B108" s="28"/>
      <c r="C108" s="35">
        <v>30</v>
      </c>
      <c r="D108" s="56">
        <v>102</v>
      </c>
      <c r="E108" s="27">
        <v>0.03</v>
      </c>
      <c r="F108" s="27">
        <v>126.66</v>
      </c>
      <c r="G108" s="30" t="s">
        <v>131</v>
      </c>
      <c r="H108" s="57">
        <f t="shared" si="2"/>
        <v>1.8518518518518517E-2</v>
      </c>
      <c r="I108" s="57">
        <f t="shared" si="3"/>
        <v>78.185185185185176</v>
      </c>
    </row>
    <row r="109" spans="2:17" x14ac:dyDescent="0.25">
      <c r="B109" s="28"/>
      <c r="C109" s="35"/>
      <c r="D109" s="56">
        <v>103</v>
      </c>
      <c r="E109" s="27">
        <v>0.46</v>
      </c>
      <c r="F109" s="27">
        <v>127.11</v>
      </c>
      <c r="G109" s="30" t="s">
        <v>23</v>
      </c>
      <c r="H109" s="57">
        <f t="shared" si="2"/>
        <v>0.2839506172839506</v>
      </c>
      <c r="I109" s="57">
        <f t="shared" si="3"/>
        <v>78.462962962962962</v>
      </c>
    </row>
    <row r="110" spans="2:17" x14ac:dyDescent="0.25">
      <c r="B110" s="28"/>
      <c r="C110" s="35"/>
      <c r="D110" s="56">
        <v>104</v>
      </c>
      <c r="E110" s="27">
        <v>1.57</v>
      </c>
      <c r="F110" s="27">
        <v>128.68</v>
      </c>
      <c r="G110" s="30" t="s">
        <v>22</v>
      </c>
      <c r="H110" s="57">
        <f t="shared" si="2"/>
        <v>0.96913580246913578</v>
      </c>
      <c r="I110" s="57">
        <f t="shared" si="3"/>
        <v>79.432098765432102</v>
      </c>
    </row>
    <row r="111" spans="2:17" x14ac:dyDescent="0.25">
      <c r="B111" s="28"/>
      <c r="C111" s="35"/>
      <c r="D111" s="56">
        <v>105</v>
      </c>
      <c r="E111" s="27">
        <v>0.81</v>
      </c>
      <c r="F111" s="27">
        <v>129.49</v>
      </c>
      <c r="G111" s="30" t="s">
        <v>21</v>
      </c>
      <c r="H111" s="57">
        <f t="shared" si="2"/>
        <v>0.5</v>
      </c>
      <c r="I111" s="57">
        <f t="shared" si="3"/>
        <v>79.932098765432102</v>
      </c>
    </row>
    <row r="112" spans="2:17" ht="14.45" customHeight="1" x14ac:dyDescent="0.25">
      <c r="B112" s="28"/>
      <c r="C112" s="35">
        <v>31</v>
      </c>
      <c r="D112" s="56">
        <v>106</v>
      </c>
      <c r="E112" s="27">
        <v>0.04</v>
      </c>
      <c r="F112" s="27">
        <v>129.53</v>
      </c>
      <c r="G112" s="30" t="s">
        <v>132</v>
      </c>
      <c r="H112" s="57">
        <f t="shared" si="2"/>
        <v>2.4691358024691357E-2</v>
      </c>
      <c r="I112" s="57">
        <f t="shared" si="3"/>
        <v>79.956790123456784</v>
      </c>
    </row>
    <row r="113" spans="2:9" x14ac:dyDescent="0.25">
      <c r="B113" s="28"/>
      <c r="C113" s="35"/>
      <c r="D113" s="56">
        <v>107</v>
      </c>
      <c r="E113" s="27">
        <v>0.1</v>
      </c>
      <c r="F113" s="27">
        <v>129.63</v>
      </c>
      <c r="G113" s="30" t="s">
        <v>20</v>
      </c>
      <c r="H113" s="57">
        <f t="shared" si="2"/>
        <v>6.1728395061728392E-2</v>
      </c>
      <c r="I113" s="57">
        <f t="shared" si="3"/>
        <v>80.018518518518505</v>
      </c>
    </row>
    <row r="114" spans="2:9" x14ac:dyDescent="0.25">
      <c r="B114" s="28"/>
      <c r="C114" s="35"/>
      <c r="D114" s="56">
        <v>108</v>
      </c>
      <c r="E114" s="27">
        <v>0.09</v>
      </c>
      <c r="F114" s="27">
        <v>129.72</v>
      </c>
      <c r="G114" s="30" t="s">
        <v>19</v>
      </c>
      <c r="H114" s="57">
        <f t="shared" si="2"/>
        <v>5.5555555555555552E-2</v>
      </c>
      <c r="I114" s="57">
        <f t="shared" si="3"/>
        <v>80.074074074074062</v>
      </c>
    </row>
    <row r="115" spans="2:9" x14ac:dyDescent="0.25">
      <c r="B115" s="28"/>
      <c r="C115" s="35"/>
      <c r="D115" s="56">
        <v>109</v>
      </c>
      <c r="E115" s="27">
        <v>0.66</v>
      </c>
      <c r="F115" s="27">
        <v>130.38</v>
      </c>
      <c r="G115" s="30" t="s">
        <v>18</v>
      </c>
      <c r="H115" s="57">
        <f t="shared" si="2"/>
        <v>0.40740740740740738</v>
      </c>
      <c r="I115" s="57">
        <f t="shared" si="3"/>
        <v>80.481481481481467</v>
      </c>
    </row>
    <row r="116" spans="2:9" x14ac:dyDescent="0.25">
      <c r="B116" s="28"/>
      <c r="C116" s="35"/>
      <c r="D116" s="56">
        <v>110</v>
      </c>
      <c r="E116" s="27">
        <v>0.88</v>
      </c>
      <c r="F116" s="27">
        <v>131.26</v>
      </c>
      <c r="G116" s="30" t="s">
        <v>17</v>
      </c>
      <c r="H116" s="57">
        <f t="shared" si="2"/>
        <v>0.54320987654320985</v>
      </c>
      <c r="I116" s="57">
        <f t="shared" si="3"/>
        <v>81.024691358024683</v>
      </c>
    </row>
    <row r="117" spans="2:9" x14ac:dyDescent="0.25">
      <c r="B117" s="28"/>
      <c r="C117" s="35"/>
      <c r="D117" s="56">
        <v>111</v>
      </c>
      <c r="E117" s="27">
        <v>0.25</v>
      </c>
      <c r="F117" s="27">
        <v>131.51</v>
      </c>
      <c r="G117" s="30" t="s">
        <v>16</v>
      </c>
      <c r="H117" s="57">
        <f t="shared" si="2"/>
        <v>0.15432098765432098</v>
      </c>
      <c r="I117" s="57">
        <f t="shared" si="3"/>
        <v>81.179012345678998</v>
      </c>
    </row>
    <row r="118" spans="2:9" x14ac:dyDescent="0.25">
      <c r="B118" s="28"/>
      <c r="C118" s="35"/>
      <c r="D118" s="56">
        <v>112</v>
      </c>
      <c r="E118" s="27">
        <v>0.02</v>
      </c>
      <c r="F118" s="27">
        <v>131.53</v>
      </c>
      <c r="G118" s="30" t="s">
        <v>6</v>
      </c>
      <c r="H118" s="57">
        <f t="shared" si="2"/>
        <v>1.2345679012345678E-2</v>
      </c>
      <c r="I118" s="57">
        <f t="shared" si="3"/>
        <v>81.191358024691354</v>
      </c>
    </row>
    <row r="119" spans="2:9" x14ac:dyDescent="0.25">
      <c r="B119" s="28"/>
      <c r="C119" s="35">
        <v>32</v>
      </c>
      <c r="D119" s="56">
        <v>113</v>
      </c>
      <c r="E119" s="27">
        <v>1</v>
      </c>
      <c r="F119" s="27">
        <v>132.53</v>
      </c>
      <c r="G119" s="30" t="s">
        <v>133</v>
      </c>
      <c r="H119" s="57">
        <f t="shared" si="2"/>
        <v>0.61728395061728392</v>
      </c>
      <c r="I119" s="57">
        <f t="shared" si="3"/>
        <v>81.808641975308632</v>
      </c>
    </row>
    <row r="120" spans="2:9" x14ac:dyDescent="0.25">
      <c r="B120" s="28"/>
      <c r="C120" s="35"/>
      <c r="D120" s="56">
        <v>114</v>
      </c>
      <c r="E120" s="27">
        <v>0.71</v>
      </c>
      <c r="F120" s="27">
        <v>133.24</v>
      </c>
      <c r="G120" s="30" t="s">
        <v>15</v>
      </c>
      <c r="H120" s="57">
        <f t="shared" si="2"/>
        <v>0.43827160493827155</v>
      </c>
      <c r="I120" s="57">
        <f t="shared" si="3"/>
        <v>82.246913580246911</v>
      </c>
    </row>
    <row r="121" spans="2:9" x14ac:dyDescent="0.25">
      <c r="B121" s="28"/>
      <c r="C121" s="35">
        <v>33</v>
      </c>
      <c r="D121" s="56">
        <v>115</v>
      </c>
      <c r="E121" s="27">
        <v>0.01</v>
      </c>
      <c r="F121" s="27">
        <v>133.26</v>
      </c>
      <c r="G121" s="30" t="s">
        <v>134</v>
      </c>
      <c r="H121" s="57">
        <f t="shared" si="2"/>
        <v>6.1728395061728392E-3</v>
      </c>
      <c r="I121" s="57">
        <f t="shared" si="3"/>
        <v>82.259259259259252</v>
      </c>
    </row>
    <row r="122" spans="2:9" x14ac:dyDescent="0.25">
      <c r="B122" s="28"/>
      <c r="C122" s="35"/>
      <c r="D122" s="56">
        <v>116</v>
      </c>
      <c r="E122" s="27">
        <v>3.2</v>
      </c>
      <c r="F122" s="27">
        <v>136.46</v>
      </c>
      <c r="G122" s="30" t="s">
        <v>14</v>
      </c>
      <c r="H122" s="57">
        <f t="shared" si="2"/>
        <v>1.9753086419753085</v>
      </c>
      <c r="I122" s="57">
        <f t="shared" si="3"/>
        <v>84.23456790123457</v>
      </c>
    </row>
    <row r="123" spans="2:9" x14ac:dyDescent="0.25">
      <c r="B123" s="28"/>
      <c r="C123" s="35"/>
      <c r="D123" s="56">
        <v>117</v>
      </c>
      <c r="E123" s="27">
        <v>0.26</v>
      </c>
      <c r="F123" s="27">
        <v>136.72</v>
      </c>
      <c r="G123" s="30" t="s">
        <v>8</v>
      </c>
      <c r="H123" s="57">
        <f t="shared" si="2"/>
        <v>0.16049382716049382</v>
      </c>
      <c r="I123" s="57">
        <f t="shared" si="3"/>
        <v>84.395061728395049</v>
      </c>
    </row>
    <row r="124" spans="2:9" x14ac:dyDescent="0.25">
      <c r="B124" s="28"/>
      <c r="C124" s="35"/>
      <c r="D124" s="56">
        <v>118</v>
      </c>
      <c r="E124" s="27">
        <v>0.24</v>
      </c>
      <c r="F124" s="27">
        <v>136.94999999999999</v>
      </c>
      <c r="G124" s="30" t="s">
        <v>13</v>
      </c>
      <c r="H124" s="57">
        <f t="shared" si="2"/>
        <v>0.14814814814814814</v>
      </c>
      <c r="I124" s="57">
        <f t="shared" si="3"/>
        <v>84.537037037037024</v>
      </c>
    </row>
    <row r="125" spans="2:9" x14ac:dyDescent="0.25">
      <c r="B125" s="28"/>
      <c r="C125" s="35"/>
      <c r="D125" s="56">
        <v>119</v>
      </c>
      <c r="E125" s="27">
        <v>0.03</v>
      </c>
      <c r="F125" s="27">
        <v>136.99</v>
      </c>
      <c r="G125" s="30" t="s">
        <v>12</v>
      </c>
      <c r="H125" s="57">
        <f t="shared" si="2"/>
        <v>1.8518518518518517E-2</v>
      </c>
      <c r="I125" s="57">
        <f t="shared" si="3"/>
        <v>84.561728395061735</v>
      </c>
    </row>
    <row r="126" spans="2:9" x14ac:dyDescent="0.25">
      <c r="B126" s="28"/>
      <c r="C126" s="35"/>
      <c r="D126" s="56">
        <v>120</v>
      </c>
      <c r="E126" s="27">
        <v>1.74</v>
      </c>
      <c r="F126" s="27">
        <v>138.72999999999999</v>
      </c>
      <c r="G126" s="30" t="s">
        <v>11</v>
      </c>
      <c r="H126" s="57">
        <f t="shared" si="2"/>
        <v>1.074074074074074</v>
      </c>
      <c r="I126" s="57">
        <f t="shared" si="3"/>
        <v>85.635802469135797</v>
      </c>
    </row>
    <row r="127" spans="2:9" ht="31.5" x14ac:dyDescent="0.25">
      <c r="B127" s="28"/>
      <c r="C127" s="35">
        <v>34</v>
      </c>
      <c r="D127" s="56">
        <v>121</v>
      </c>
      <c r="E127" s="27">
        <v>2.2000000000000002</v>
      </c>
      <c r="F127" s="27">
        <v>140.91999999999999</v>
      </c>
      <c r="G127" s="30" t="s">
        <v>421</v>
      </c>
      <c r="H127" s="57">
        <f t="shared" si="2"/>
        <v>1.3580246913580247</v>
      </c>
      <c r="I127" s="57">
        <f t="shared" si="3"/>
        <v>86.987654320987644</v>
      </c>
    </row>
    <row r="128" spans="2:9" x14ac:dyDescent="0.25">
      <c r="B128" s="28"/>
      <c r="C128" s="35">
        <v>35</v>
      </c>
      <c r="D128" s="56">
        <v>122</v>
      </c>
      <c r="E128" s="27"/>
      <c r="F128" s="27">
        <v>140.91999999999999</v>
      </c>
      <c r="G128" s="30" t="s">
        <v>420</v>
      </c>
      <c r="H128" s="57"/>
      <c r="I128" s="57">
        <f t="shared" si="3"/>
        <v>86.987654320987644</v>
      </c>
    </row>
    <row r="130" spans="2:9" x14ac:dyDescent="0.25">
      <c r="C130" s="62" t="s">
        <v>7</v>
      </c>
    </row>
    <row r="131" spans="2:9" x14ac:dyDescent="0.25">
      <c r="B131" s="32"/>
    </row>
    <row r="132" spans="2:9" x14ac:dyDescent="0.25">
      <c r="B132" s="28"/>
      <c r="C132" s="35">
        <v>1</v>
      </c>
      <c r="D132" s="63">
        <f>+D7</f>
        <v>1</v>
      </c>
      <c r="E132" s="43"/>
      <c r="F132" s="43">
        <f>+F7</f>
        <v>0.06</v>
      </c>
      <c r="G132" s="64" t="s">
        <v>113</v>
      </c>
      <c r="H132" s="12"/>
      <c r="I132" s="43">
        <f>+F132/1.62</f>
        <v>3.7037037037037035E-2</v>
      </c>
    </row>
    <row r="133" spans="2:9" ht="31.5" x14ac:dyDescent="0.25">
      <c r="B133" s="28"/>
      <c r="C133" s="35">
        <v>2</v>
      </c>
      <c r="D133" s="63">
        <f>+D15</f>
        <v>9</v>
      </c>
      <c r="E133" s="43"/>
      <c r="F133" s="43">
        <f>+F15</f>
        <v>9.14</v>
      </c>
      <c r="G133" s="64" t="s">
        <v>99</v>
      </c>
      <c r="H133" s="12"/>
      <c r="I133" s="43">
        <f t="shared" ref="I133:I150" si="4">+F133/1.62</f>
        <v>5.6419753086419755</v>
      </c>
    </row>
    <row r="134" spans="2:9" x14ac:dyDescent="0.25">
      <c r="B134" s="28"/>
      <c r="C134" s="35">
        <v>3</v>
      </c>
      <c r="D134" s="63">
        <f>+D19</f>
        <v>13</v>
      </c>
      <c r="E134" s="43"/>
      <c r="F134" s="43">
        <f>+F19</f>
        <v>22.3</v>
      </c>
      <c r="G134" s="64" t="s">
        <v>100</v>
      </c>
      <c r="H134" s="12"/>
      <c r="I134" s="43">
        <f t="shared" si="4"/>
        <v>13.765432098765432</v>
      </c>
    </row>
    <row r="135" spans="2:9" ht="14.45" customHeight="1" x14ac:dyDescent="0.25">
      <c r="B135" s="28"/>
      <c r="C135" s="35">
        <v>5</v>
      </c>
      <c r="D135" s="63">
        <f>+D23</f>
        <v>17</v>
      </c>
      <c r="E135" s="43"/>
      <c r="F135" s="43">
        <f>+F23</f>
        <v>31.36</v>
      </c>
      <c r="G135" s="64" t="s">
        <v>101</v>
      </c>
      <c r="H135" s="12"/>
      <c r="I135" s="43">
        <f t="shared" si="4"/>
        <v>19.358024691358022</v>
      </c>
    </row>
    <row r="136" spans="2:9" ht="31.5" x14ac:dyDescent="0.25">
      <c r="B136" s="28"/>
      <c r="C136" s="35">
        <v>6</v>
      </c>
      <c r="D136" s="63">
        <f>+D25</f>
        <v>19</v>
      </c>
      <c r="E136" s="43"/>
      <c r="F136" s="43">
        <f>+F25</f>
        <v>31.73</v>
      </c>
      <c r="G136" s="64" t="s">
        <v>135</v>
      </c>
      <c r="H136" s="12"/>
      <c r="I136" s="43">
        <f t="shared" si="4"/>
        <v>19.586419753086417</v>
      </c>
    </row>
    <row r="137" spans="2:9" x14ac:dyDescent="0.25">
      <c r="B137" s="28"/>
      <c r="C137" s="35">
        <v>8</v>
      </c>
      <c r="D137" s="63">
        <f>+D33</f>
        <v>27</v>
      </c>
      <c r="E137" s="43"/>
      <c r="F137" s="43">
        <f>+F33</f>
        <v>41.72</v>
      </c>
      <c r="G137" s="64" t="s">
        <v>102</v>
      </c>
      <c r="H137" s="12"/>
      <c r="I137" s="43">
        <f t="shared" si="4"/>
        <v>25.753086419753085</v>
      </c>
    </row>
    <row r="138" spans="2:9" x14ac:dyDescent="0.25">
      <c r="B138" s="28"/>
      <c r="C138" s="35"/>
      <c r="D138" s="63">
        <f t="shared" ref="D138:D140" si="5">+D137</f>
        <v>27</v>
      </c>
      <c r="E138" s="43"/>
      <c r="F138" s="43">
        <f>+F137</f>
        <v>41.72</v>
      </c>
      <c r="G138" s="64" t="s">
        <v>103</v>
      </c>
      <c r="H138" s="12"/>
      <c r="I138" s="43">
        <f t="shared" si="4"/>
        <v>25.753086419753085</v>
      </c>
    </row>
    <row r="139" spans="2:9" x14ac:dyDescent="0.25">
      <c r="B139" s="28"/>
      <c r="C139" s="35">
        <v>8</v>
      </c>
      <c r="D139" s="63">
        <f t="shared" si="5"/>
        <v>27</v>
      </c>
      <c r="E139" s="43"/>
      <c r="F139" s="43">
        <f>+F138</f>
        <v>41.72</v>
      </c>
      <c r="G139" s="64" t="s">
        <v>104</v>
      </c>
      <c r="H139" s="12"/>
      <c r="I139" s="43">
        <f t="shared" si="4"/>
        <v>25.753086419753085</v>
      </c>
    </row>
    <row r="140" spans="2:9" x14ac:dyDescent="0.25">
      <c r="B140" s="28"/>
      <c r="C140" s="35">
        <v>8</v>
      </c>
      <c r="D140" s="63">
        <f t="shared" si="5"/>
        <v>27</v>
      </c>
      <c r="E140" s="43"/>
      <c r="F140" s="43">
        <f>+F139</f>
        <v>41.72</v>
      </c>
      <c r="G140" s="64" t="s">
        <v>106</v>
      </c>
      <c r="H140" s="12"/>
      <c r="I140" s="43">
        <f t="shared" si="4"/>
        <v>25.753086419753085</v>
      </c>
    </row>
    <row r="141" spans="2:9" x14ac:dyDescent="0.25">
      <c r="B141" s="28"/>
      <c r="C141" s="35">
        <v>11</v>
      </c>
      <c r="D141" s="63">
        <f>+D41</f>
        <v>35</v>
      </c>
      <c r="E141" s="43"/>
      <c r="F141" s="43">
        <f>+F41</f>
        <v>46.35</v>
      </c>
      <c r="G141" s="64" t="s">
        <v>105</v>
      </c>
      <c r="H141" s="12"/>
      <c r="I141" s="43">
        <f t="shared" si="4"/>
        <v>28.611111111111111</v>
      </c>
    </row>
    <row r="142" spans="2:9" x14ac:dyDescent="0.25">
      <c r="B142" s="28"/>
      <c r="C142" s="35">
        <v>15</v>
      </c>
      <c r="D142" s="63">
        <f>+D57</f>
        <v>51</v>
      </c>
      <c r="E142" s="43"/>
      <c r="F142" s="43">
        <f>+F57</f>
        <v>61.03</v>
      </c>
      <c r="G142" s="64" t="s">
        <v>107</v>
      </c>
      <c r="H142" s="12"/>
      <c r="I142" s="43">
        <f t="shared" si="4"/>
        <v>37.672839506172835</v>
      </c>
    </row>
    <row r="143" spans="2:9" ht="31.5" x14ac:dyDescent="0.25">
      <c r="B143" s="28"/>
      <c r="C143" s="35">
        <v>16</v>
      </c>
      <c r="D143" s="63">
        <f>+D59</f>
        <v>53</v>
      </c>
      <c r="E143" s="43"/>
      <c r="F143" s="43">
        <f>+F59</f>
        <v>61.24</v>
      </c>
      <c r="G143" s="64" t="s">
        <v>108</v>
      </c>
      <c r="H143" s="12"/>
      <c r="I143" s="43">
        <f t="shared" si="4"/>
        <v>37.802469135802468</v>
      </c>
    </row>
    <row r="144" spans="2:9" x14ac:dyDescent="0.25">
      <c r="B144" s="28"/>
      <c r="C144" s="35">
        <v>16</v>
      </c>
      <c r="D144" s="63">
        <f t="shared" ref="D144" si="6">+D143</f>
        <v>53</v>
      </c>
      <c r="E144" s="43"/>
      <c r="F144" s="43">
        <f>+F143</f>
        <v>61.24</v>
      </c>
      <c r="G144" s="64" t="s">
        <v>109</v>
      </c>
      <c r="H144" s="12"/>
      <c r="I144" s="43">
        <f t="shared" si="4"/>
        <v>37.802469135802468</v>
      </c>
    </row>
    <row r="145" spans="2:12" x14ac:dyDescent="0.25">
      <c r="B145" s="28"/>
      <c r="C145" s="35">
        <v>21</v>
      </c>
      <c r="D145" s="63">
        <f t="shared" ref="D145" si="7">+D79</f>
        <v>73</v>
      </c>
      <c r="E145" s="43"/>
      <c r="F145" s="43">
        <f>+F79</f>
        <v>85.33</v>
      </c>
      <c r="G145" s="64" t="s">
        <v>110</v>
      </c>
      <c r="H145" s="12"/>
      <c r="I145" s="43">
        <f t="shared" si="4"/>
        <v>52.672839506172835</v>
      </c>
    </row>
    <row r="146" spans="2:12" s="7" customFormat="1" x14ac:dyDescent="0.25">
      <c r="B146" s="25"/>
      <c r="C146" s="35">
        <v>24</v>
      </c>
      <c r="D146" s="63">
        <f t="shared" ref="D146" si="8">+D85</f>
        <v>79</v>
      </c>
      <c r="E146" s="43"/>
      <c r="F146" s="43">
        <f>+F85</f>
        <v>93.64</v>
      </c>
      <c r="G146" s="64" t="s">
        <v>418</v>
      </c>
      <c r="H146" s="12"/>
      <c r="I146" s="43">
        <f t="shared" si="4"/>
        <v>57.802469135802468</v>
      </c>
      <c r="L146" s="8"/>
    </row>
    <row r="147" spans="2:12" x14ac:dyDescent="0.25">
      <c r="B147" s="28"/>
      <c r="C147" s="35">
        <v>28</v>
      </c>
      <c r="D147" s="63"/>
      <c r="E147" s="43"/>
      <c r="F147" s="43"/>
      <c r="G147" s="64" t="s">
        <v>111</v>
      </c>
      <c r="H147" s="12"/>
      <c r="I147" s="43">
        <f t="shared" si="4"/>
        <v>0</v>
      </c>
    </row>
    <row r="148" spans="2:12" s="7" customFormat="1" ht="31.5" x14ac:dyDescent="0.25">
      <c r="B148" s="25"/>
      <c r="C148" s="35">
        <v>31</v>
      </c>
      <c r="D148" s="63">
        <f t="shared" ref="D148" si="9">+D112</f>
        <v>106</v>
      </c>
      <c r="E148" s="43"/>
      <c r="F148" s="43">
        <f>+F112</f>
        <v>129.53</v>
      </c>
      <c r="G148" s="64" t="s">
        <v>419</v>
      </c>
      <c r="H148" s="12"/>
      <c r="I148" s="43">
        <f t="shared" si="4"/>
        <v>79.956790123456784</v>
      </c>
      <c r="L148" s="8"/>
    </row>
    <row r="149" spans="2:12" x14ac:dyDescent="0.25">
      <c r="B149" s="28"/>
      <c r="C149" s="35">
        <v>34</v>
      </c>
      <c r="D149" s="63">
        <f t="shared" ref="D149" si="10">+D127</f>
        <v>121</v>
      </c>
      <c r="E149" s="43"/>
      <c r="F149" s="43">
        <f>+F127</f>
        <v>140.91999999999999</v>
      </c>
      <c r="G149" s="64" t="s">
        <v>112</v>
      </c>
      <c r="H149" s="12"/>
      <c r="I149" s="43">
        <f t="shared" si="4"/>
        <v>86.987654320987644</v>
      </c>
    </row>
    <row r="150" spans="2:12" x14ac:dyDescent="0.25">
      <c r="B150" s="28"/>
      <c r="C150" s="35">
        <v>35</v>
      </c>
      <c r="D150" s="63">
        <f t="shared" ref="D150" si="11">+D128</f>
        <v>122</v>
      </c>
      <c r="E150" s="43"/>
      <c r="F150" s="43">
        <f>+F128</f>
        <v>140.91999999999999</v>
      </c>
      <c r="G150" s="64" t="s">
        <v>113</v>
      </c>
      <c r="H150" s="12"/>
      <c r="I150" s="43">
        <f t="shared" si="4"/>
        <v>86.987654320987644</v>
      </c>
    </row>
  </sheetData>
  <mergeCells count="5">
    <mergeCell ref="G5:G6"/>
    <mergeCell ref="E5:F5"/>
    <mergeCell ref="H5:I5"/>
    <mergeCell ref="E3:F3"/>
    <mergeCell ref="H3:I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5A13-596C-48DD-8BC4-0BB738AA7BA7}">
  <sheetPr>
    <pageSetUpPr fitToPage="1"/>
  </sheetPr>
  <dimension ref="B1:M89"/>
  <sheetViews>
    <sheetView showGridLines="0" tabSelected="1" topLeftCell="A43" workbookViewId="0">
      <selection activeCell="L54" sqref="L54"/>
    </sheetView>
  </sheetViews>
  <sheetFormatPr defaultColWidth="9.140625" defaultRowHeight="15.75" x14ac:dyDescent="0.25"/>
  <cols>
    <col min="1" max="1" width="9.140625" style="5"/>
    <col min="2" max="2" width="8.140625" style="5" customWidth="1"/>
    <col min="3" max="3" width="3.85546875" style="6" customWidth="1"/>
    <col min="4" max="4" width="6" style="6" customWidth="1"/>
    <col min="5" max="6" width="9.140625" style="6" customWidth="1"/>
    <col min="7" max="7" width="96.140625" style="46" customWidth="1"/>
    <col min="8" max="9" width="9.140625" style="6"/>
    <col min="10" max="10" width="9.140625" style="5"/>
    <col min="11" max="11" width="4.42578125" style="7" bestFit="1" customWidth="1"/>
    <col min="12" max="12" width="70.7109375" style="8" customWidth="1"/>
    <col min="13" max="13" width="9.140625" style="7"/>
    <col min="14" max="15" width="8.85546875" style="5" customWidth="1"/>
    <col min="16" max="16384" width="9.140625" style="5"/>
  </cols>
  <sheetData>
    <row r="1" spans="2:13" x14ac:dyDescent="0.25">
      <c r="B1" s="5" t="s">
        <v>424</v>
      </c>
    </row>
    <row r="2" spans="2:13" s="9" customFormat="1" x14ac:dyDescent="0.25">
      <c r="B2" s="9">
        <v>7.33</v>
      </c>
      <c r="C2" s="6">
        <v>3.11</v>
      </c>
      <c r="D2" s="6">
        <v>5.22</v>
      </c>
      <c r="E2" s="6">
        <v>8.33</v>
      </c>
      <c r="F2" s="6">
        <v>8.33</v>
      </c>
      <c r="G2" s="9">
        <v>95.33</v>
      </c>
      <c r="H2" s="6">
        <v>8.33</v>
      </c>
      <c r="I2" s="6">
        <v>8.33</v>
      </c>
      <c r="K2" s="10"/>
      <c r="L2" s="11"/>
      <c r="M2" s="10"/>
    </row>
    <row r="3" spans="2:13" s="6" customFormat="1" ht="45" customHeight="1" x14ac:dyDescent="0.25">
      <c r="B3" s="12"/>
      <c r="C3" s="13"/>
      <c r="D3" s="15"/>
      <c r="E3" s="84" t="s">
        <v>379</v>
      </c>
      <c r="F3" s="85"/>
      <c r="G3" s="3" t="s">
        <v>380</v>
      </c>
      <c r="H3" s="86" t="s">
        <v>384</v>
      </c>
      <c r="I3" s="87"/>
      <c r="L3" s="16"/>
    </row>
    <row r="4" spans="2:13" ht="18.75" x14ac:dyDescent="0.3">
      <c r="B4" s="17"/>
      <c r="C4" s="18"/>
      <c r="D4" s="18"/>
      <c r="E4" s="18"/>
      <c r="F4" s="18"/>
      <c r="G4" s="2"/>
      <c r="H4" s="18"/>
      <c r="I4" s="19"/>
    </row>
    <row r="5" spans="2:13" ht="15" customHeight="1" x14ac:dyDescent="0.25">
      <c r="B5" s="20"/>
      <c r="C5" s="21"/>
      <c r="D5" s="21"/>
      <c r="E5" s="82" t="s">
        <v>0</v>
      </c>
      <c r="F5" s="83"/>
      <c r="G5" s="88" t="s">
        <v>5</v>
      </c>
      <c r="H5" s="82" t="s">
        <v>114</v>
      </c>
      <c r="I5" s="83"/>
    </row>
    <row r="6" spans="2:13" x14ac:dyDescent="0.25">
      <c r="B6" s="65" t="s">
        <v>4</v>
      </c>
      <c r="C6" s="23"/>
      <c r="D6" s="23" t="s">
        <v>3</v>
      </c>
      <c r="E6" s="24" t="s">
        <v>2</v>
      </c>
      <c r="F6" s="24" t="s">
        <v>1</v>
      </c>
      <c r="G6" s="89"/>
      <c r="H6" s="24" t="s">
        <v>262</v>
      </c>
      <c r="I6" s="24" t="s">
        <v>1</v>
      </c>
    </row>
    <row r="7" spans="2:13" x14ac:dyDescent="0.25">
      <c r="B7" s="25" t="s">
        <v>263</v>
      </c>
      <c r="C7" s="35">
        <v>1</v>
      </c>
      <c r="D7" s="12">
        <v>1</v>
      </c>
      <c r="E7" s="27">
        <v>6.39</v>
      </c>
      <c r="F7" s="27">
        <v>6.39</v>
      </c>
      <c r="G7" s="30" t="s">
        <v>247</v>
      </c>
      <c r="H7" s="27">
        <f>+E7/1.62</f>
        <v>3.9444444444444442</v>
      </c>
      <c r="I7" s="27">
        <f>+F7/1.62</f>
        <v>3.9444444444444442</v>
      </c>
    </row>
    <row r="8" spans="2:13" x14ac:dyDescent="0.25">
      <c r="B8" s="25"/>
      <c r="C8" s="35"/>
      <c r="D8" s="12">
        <v>2</v>
      </c>
      <c r="E8" s="27">
        <v>0.72</v>
      </c>
      <c r="F8" s="27">
        <v>7.12</v>
      </c>
      <c r="G8" s="30" t="s">
        <v>264</v>
      </c>
      <c r="H8" s="27">
        <f t="shared" ref="H8:H71" si="0">+E8/1.62</f>
        <v>0.44444444444444442</v>
      </c>
      <c r="I8" s="27">
        <f t="shared" ref="I8:I71" si="1">+F8/1.62</f>
        <v>4.3950617283950617</v>
      </c>
    </row>
    <row r="9" spans="2:13" x14ac:dyDescent="0.25">
      <c r="B9" s="25"/>
      <c r="C9" s="35"/>
      <c r="D9" s="12">
        <v>3</v>
      </c>
      <c r="E9" s="27">
        <v>0.45</v>
      </c>
      <c r="F9" s="27">
        <v>7.57</v>
      </c>
      <c r="G9" s="30" t="s">
        <v>265</v>
      </c>
      <c r="H9" s="27">
        <f t="shared" si="0"/>
        <v>0.27777777777777779</v>
      </c>
      <c r="I9" s="27">
        <f t="shared" si="1"/>
        <v>4.6728395061728394</v>
      </c>
    </row>
    <row r="10" spans="2:13" x14ac:dyDescent="0.25">
      <c r="B10" s="25"/>
      <c r="C10" s="35"/>
      <c r="D10" s="12">
        <v>4</v>
      </c>
      <c r="E10" s="27">
        <v>1.45</v>
      </c>
      <c r="F10" s="27">
        <v>9.02</v>
      </c>
      <c r="G10" s="30" t="s">
        <v>266</v>
      </c>
      <c r="H10" s="27">
        <f t="shared" si="0"/>
        <v>0.8950617283950616</v>
      </c>
      <c r="I10" s="27">
        <f t="shared" si="1"/>
        <v>5.5679012345679002</v>
      </c>
    </row>
    <row r="11" spans="2:13" x14ac:dyDescent="0.25">
      <c r="B11" s="25"/>
      <c r="C11" s="35"/>
      <c r="D11" s="12">
        <v>5</v>
      </c>
      <c r="E11" s="27">
        <v>0.06</v>
      </c>
      <c r="F11" s="27">
        <v>9.07</v>
      </c>
      <c r="G11" s="30" t="s">
        <v>267</v>
      </c>
      <c r="H11" s="27">
        <f t="shared" si="0"/>
        <v>3.7037037037037035E-2</v>
      </c>
      <c r="I11" s="27">
        <f t="shared" si="1"/>
        <v>5.598765432098765</v>
      </c>
    </row>
    <row r="12" spans="2:13" x14ac:dyDescent="0.25">
      <c r="B12" s="25"/>
      <c r="C12" s="35"/>
      <c r="D12" s="12">
        <v>6</v>
      </c>
      <c r="E12" s="27">
        <v>1.98</v>
      </c>
      <c r="F12" s="27">
        <v>11.05</v>
      </c>
      <c r="G12" s="30" t="s">
        <v>268</v>
      </c>
      <c r="H12" s="27">
        <f t="shared" si="0"/>
        <v>1.2222222222222221</v>
      </c>
      <c r="I12" s="27">
        <f t="shared" si="1"/>
        <v>6.8209876543209873</v>
      </c>
    </row>
    <row r="13" spans="2:13" x14ac:dyDescent="0.25">
      <c r="B13" s="25" t="s">
        <v>263</v>
      </c>
      <c r="C13" s="35">
        <v>2</v>
      </c>
      <c r="D13" s="12">
        <v>7</v>
      </c>
      <c r="E13" s="27">
        <v>2.08</v>
      </c>
      <c r="F13" s="27">
        <v>13.14</v>
      </c>
      <c r="G13" s="30" t="s">
        <v>409</v>
      </c>
      <c r="H13" s="27">
        <f t="shared" si="0"/>
        <v>1.2839506172839505</v>
      </c>
      <c r="I13" s="27">
        <f t="shared" si="1"/>
        <v>8.1111111111111107</v>
      </c>
    </row>
    <row r="14" spans="2:13" x14ac:dyDescent="0.25">
      <c r="B14" s="25"/>
      <c r="C14" s="35"/>
      <c r="D14" s="12">
        <v>8</v>
      </c>
      <c r="E14" s="27">
        <v>0.05</v>
      </c>
      <c r="F14" s="27">
        <v>13.19</v>
      </c>
      <c r="G14" s="30" t="s">
        <v>269</v>
      </c>
      <c r="H14" s="27">
        <f t="shared" si="0"/>
        <v>3.0864197530864196E-2</v>
      </c>
      <c r="I14" s="27">
        <f t="shared" si="1"/>
        <v>8.1419753086419746</v>
      </c>
    </row>
    <row r="15" spans="2:13" x14ac:dyDescent="0.25">
      <c r="B15" s="25"/>
      <c r="C15" s="35"/>
      <c r="D15" s="12">
        <v>9</v>
      </c>
      <c r="E15" s="27">
        <v>0.88</v>
      </c>
      <c r="F15" s="27">
        <v>14.07</v>
      </c>
      <c r="G15" s="30" t="s">
        <v>270</v>
      </c>
      <c r="H15" s="27">
        <f t="shared" si="0"/>
        <v>0.54320987654320985</v>
      </c>
      <c r="I15" s="27">
        <f t="shared" si="1"/>
        <v>8.6851851851851851</v>
      </c>
    </row>
    <row r="16" spans="2:13" x14ac:dyDescent="0.25">
      <c r="B16" s="25"/>
      <c r="C16" s="35"/>
      <c r="D16" s="12">
        <v>10</v>
      </c>
      <c r="E16" s="27">
        <v>0.03</v>
      </c>
      <c r="F16" s="27">
        <v>14.1</v>
      </c>
      <c r="G16" s="30" t="s">
        <v>271</v>
      </c>
      <c r="H16" s="27">
        <f t="shared" si="0"/>
        <v>1.8518518518518517E-2</v>
      </c>
      <c r="I16" s="27">
        <f t="shared" si="1"/>
        <v>8.7037037037037024</v>
      </c>
    </row>
    <row r="17" spans="2:9" x14ac:dyDescent="0.25">
      <c r="B17" s="25"/>
      <c r="C17" s="35"/>
      <c r="D17" s="12">
        <v>11</v>
      </c>
      <c r="E17" s="27">
        <v>0</v>
      </c>
      <c r="F17" s="27">
        <v>14.1</v>
      </c>
      <c r="G17" s="30" t="s">
        <v>272</v>
      </c>
      <c r="H17" s="27">
        <f t="shared" si="0"/>
        <v>0</v>
      </c>
      <c r="I17" s="27">
        <f t="shared" si="1"/>
        <v>8.7037037037037024</v>
      </c>
    </row>
    <row r="18" spans="2:9" x14ac:dyDescent="0.25">
      <c r="B18" s="25"/>
      <c r="C18" s="35">
        <v>3</v>
      </c>
      <c r="D18" s="12">
        <v>12</v>
      </c>
      <c r="E18" s="27">
        <v>0.95</v>
      </c>
      <c r="F18" s="27">
        <v>15.06</v>
      </c>
      <c r="G18" s="30" t="s">
        <v>410</v>
      </c>
      <c r="H18" s="27">
        <f t="shared" si="0"/>
        <v>0.58641975308641969</v>
      </c>
      <c r="I18" s="27">
        <f t="shared" si="1"/>
        <v>9.2962962962962958</v>
      </c>
    </row>
    <row r="19" spans="2:9" x14ac:dyDescent="0.25">
      <c r="B19" s="25"/>
      <c r="C19" s="35"/>
      <c r="D19" s="12">
        <v>13</v>
      </c>
      <c r="E19" s="27">
        <v>4.99</v>
      </c>
      <c r="F19" s="27">
        <v>20.05</v>
      </c>
      <c r="G19" s="30" t="s">
        <v>273</v>
      </c>
      <c r="H19" s="27">
        <f t="shared" si="0"/>
        <v>3.0802469135802468</v>
      </c>
      <c r="I19" s="27">
        <f t="shared" si="1"/>
        <v>12.376543209876543</v>
      </c>
    </row>
    <row r="20" spans="2:9" x14ac:dyDescent="0.25">
      <c r="B20" s="25"/>
      <c r="C20" s="35">
        <v>4</v>
      </c>
      <c r="D20" s="12">
        <v>14</v>
      </c>
      <c r="E20" s="27">
        <v>17.91</v>
      </c>
      <c r="F20" s="27">
        <v>37.96</v>
      </c>
      <c r="G20" s="30" t="s">
        <v>274</v>
      </c>
      <c r="H20" s="27">
        <f t="shared" si="0"/>
        <v>11.055555555555555</v>
      </c>
      <c r="I20" s="27">
        <f t="shared" si="1"/>
        <v>23.432098765432098</v>
      </c>
    </row>
    <row r="21" spans="2:9" x14ac:dyDescent="0.25">
      <c r="B21" s="25"/>
      <c r="C21" s="35"/>
      <c r="D21" s="12">
        <v>15</v>
      </c>
      <c r="E21" s="27">
        <v>0.2</v>
      </c>
      <c r="F21" s="27">
        <v>38.159999999999997</v>
      </c>
      <c r="G21" s="30" t="s">
        <v>275</v>
      </c>
      <c r="H21" s="27">
        <f t="shared" si="0"/>
        <v>0.12345679012345678</v>
      </c>
      <c r="I21" s="27">
        <f t="shared" si="1"/>
        <v>23.555555555555554</v>
      </c>
    </row>
    <row r="22" spans="2:9" x14ac:dyDescent="0.25">
      <c r="B22" s="25"/>
      <c r="C22" s="35"/>
      <c r="D22" s="12">
        <v>16</v>
      </c>
      <c r="E22" s="27">
        <v>0.25</v>
      </c>
      <c r="F22" s="27">
        <v>38.409999999999997</v>
      </c>
      <c r="G22" s="30" t="s">
        <v>25</v>
      </c>
      <c r="H22" s="27">
        <f t="shared" si="0"/>
        <v>0.15432098765432098</v>
      </c>
      <c r="I22" s="27">
        <f t="shared" si="1"/>
        <v>23.709876543209873</v>
      </c>
    </row>
    <row r="23" spans="2:9" x14ac:dyDescent="0.25">
      <c r="B23" s="25"/>
      <c r="C23" s="35"/>
      <c r="D23" s="12">
        <v>17</v>
      </c>
      <c r="E23" s="27">
        <v>0.38</v>
      </c>
      <c r="F23" s="27">
        <v>38.79</v>
      </c>
      <c r="G23" s="30" t="s">
        <v>22</v>
      </c>
      <c r="H23" s="27">
        <f t="shared" si="0"/>
        <v>0.23456790123456789</v>
      </c>
      <c r="I23" s="27">
        <f t="shared" si="1"/>
        <v>23.944444444444443</v>
      </c>
    </row>
    <row r="24" spans="2:9" x14ac:dyDescent="0.25">
      <c r="B24" s="25"/>
      <c r="C24" s="35"/>
      <c r="D24" s="12">
        <v>18</v>
      </c>
      <c r="E24" s="27">
        <v>5.15</v>
      </c>
      <c r="F24" s="27">
        <v>43.93</v>
      </c>
      <c r="G24" s="30" t="s">
        <v>88</v>
      </c>
      <c r="H24" s="27">
        <f t="shared" si="0"/>
        <v>3.1790123456790123</v>
      </c>
      <c r="I24" s="27">
        <f t="shared" si="1"/>
        <v>27.117283950617281</v>
      </c>
    </row>
    <row r="25" spans="2:9" x14ac:dyDescent="0.25">
      <c r="B25" s="25"/>
      <c r="C25" s="35"/>
      <c r="D25" s="12">
        <v>19</v>
      </c>
      <c r="E25" s="27">
        <v>0.72</v>
      </c>
      <c r="F25" s="27">
        <v>44.65</v>
      </c>
      <c r="G25" s="30" t="s">
        <v>88</v>
      </c>
      <c r="H25" s="27">
        <f t="shared" si="0"/>
        <v>0.44444444444444442</v>
      </c>
      <c r="I25" s="27">
        <f t="shared" si="1"/>
        <v>27.561728395061724</v>
      </c>
    </row>
    <row r="26" spans="2:9" x14ac:dyDescent="0.25">
      <c r="B26" s="25"/>
      <c r="C26" s="35"/>
      <c r="D26" s="12">
        <v>20</v>
      </c>
      <c r="E26" s="27">
        <v>0.95</v>
      </c>
      <c r="F26" s="27">
        <v>45.6</v>
      </c>
      <c r="G26" s="30" t="s">
        <v>276</v>
      </c>
      <c r="H26" s="27">
        <f t="shared" si="0"/>
        <v>0.58641975308641969</v>
      </c>
      <c r="I26" s="27">
        <f t="shared" si="1"/>
        <v>28.148148148148149</v>
      </c>
    </row>
    <row r="27" spans="2:9" x14ac:dyDescent="0.25">
      <c r="B27" s="25"/>
      <c r="C27" s="35">
        <v>5</v>
      </c>
      <c r="D27" s="12">
        <v>21</v>
      </c>
      <c r="E27" s="27">
        <v>4.8499999999999996</v>
      </c>
      <c r="F27" s="27">
        <v>50.45</v>
      </c>
      <c r="G27" s="30" t="s">
        <v>277</v>
      </c>
      <c r="H27" s="27">
        <f t="shared" si="0"/>
        <v>2.9938271604938267</v>
      </c>
      <c r="I27" s="27">
        <f t="shared" si="1"/>
        <v>31.141975308641975</v>
      </c>
    </row>
    <row r="28" spans="2:9" x14ac:dyDescent="0.25">
      <c r="B28" s="25"/>
      <c r="C28" s="35"/>
      <c r="D28" s="12">
        <v>22</v>
      </c>
      <c r="E28" s="27">
        <v>0.11</v>
      </c>
      <c r="F28" s="27">
        <v>50.56</v>
      </c>
      <c r="G28" s="30" t="s">
        <v>278</v>
      </c>
      <c r="H28" s="27">
        <f t="shared" si="0"/>
        <v>6.7901234567901231E-2</v>
      </c>
      <c r="I28" s="27">
        <f t="shared" si="1"/>
        <v>31.209876543209877</v>
      </c>
    </row>
    <row r="29" spans="2:9" x14ac:dyDescent="0.25">
      <c r="B29" s="25"/>
      <c r="C29" s="35"/>
      <c r="D29" s="12">
        <v>23</v>
      </c>
      <c r="E29" s="27">
        <v>1.45</v>
      </c>
      <c r="F29" s="27">
        <v>52.02</v>
      </c>
      <c r="G29" s="30" t="s">
        <v>88</v>
      </c>
      <c r="H29" s="27">
        <f t="shared" si="0"/>
        <v>0.8950617283950616</v>
      </c>
      <c r="I29" s="27">
        <f t="shared" si="1"/>
        <v>32.111111111111114</v>
      </c>
    </row>
    <row r="30" spans="2:9" x14ac:dyDescent="0.25">
      <c r="B30" s="25"/>
      <c r="C30" s="35"/>
      <c r="D30" s="12">
        <v>24</v>
      </c>
      <c r="E30" s="27">
        <v>0.26</v>
      </c>
      <c r="F30" s="27">
        <v>52.27</v>
      </c>
      <c r="G30" s="30" t="s">
        <v>279</v>
      </c>
      <c r="H30" s="27">
        <f t="shared" si="0"/>
        <v>0.16049382716049382</v>
      </c>
      <c r="I30" s="27">
        <f t="shared" si="1"/>
        <v>32.26543209876543</v>
      </c>
    </row>
    <row r="31" spans="2:9" x14ac:dyDescent="0.25">
      <c r="B31" s="25"/>
      <c r="C31" s="35"/>
      <c r="D31" s="12">
        <v>25</v>
      </c>
      <c r="E31" s="27">
        <v>0.46</v>
      </c>
      <c r="F31" s="27">
        <v>52.73</v>
      </c>
      <c r="G31" s="30" t="s">
        <v>88</v>
      </c>
      <c r="H31" s="27">
        <f t="shared" si="0"/>
        <v>0.2839506172839506</v>
      </c>
      <c r="I31" s="27">
        <f t="shared" si="1"/>
        <v>32.549382716049379</v>
      </c>
    </row>
    <row r="32" spans="2:9" x14ac:dyDescent="0.25">
      <c r="B32" s="25"/>
      <c r="C32" s="35"/>
      <c r="D32" s="12">
        <v>26</v>
      </c>
      <c r="E32" s="27">
        <v>0.06</v>
      </c>
      <c r="F32" s="27">
        <v>52.8</v>
      </c>
      <c r="G32" s="30" t="s">
        <v>88</v>
      </c>
      <c r="H32" s="27">
        <f t="shared" si="0"/>
        <v>3.7037037037037035E-2</v>
      </c>
      <c r="I32" s="27">
        <f t="shared" si="1"/>
        <v>32.592592592592588</v>
      </c>
    </row>
    <row r="33" spans="2:9" x14ac:dyDescent="0.25">
      <c r="B33" s="25" t="s">
        <v>263</v>
      </c>
      <c r="C33" s="35">
        <v>6</v>
      </c>
      <c r="D33" s="12">
        <v>27</v>
      </c>
      <c r="E33" s="27">
        <v>0.06</v>
      </c>
      <c r="F33" s="27">
        <v>52.86</v>
      </c>
      <c r="G33" s="30" t="s">
        <v>411</v>
      </c>
      <c r="H33" s="27">
        <f t="shared" si="0"/>
        <v>3.7037037037037035E-2</v>
      </c>
      <c r="I33" s="27">
        <f t="shared" si="1"/>
        <v>32.629629629629626</v>
      </c>
    </row>
    <row r="34" spans="2:9" x14ac:dyDescent="0.25">
      <c r="B34" s="25"/>
      <c r="C34" s="35"/>
      <c r="D34" s="12">
        <v>28</v>
      </c>
      <c r="E34" s="27">
        <v>0.46</v>
      </c>
      <c r="F34" s="27">
        <v>53.32</v>
      </c>
      <c r="G34" s="30" t="s">
        <v>6</v>
      </c>
      <c r="H34" s="27">
        <f t="shared" si="0"/>
        <v>0.2839506172839506</v>
      </c>
      <c r="I34" s="27">
        <f t="shared" si="1"/>
        <v>32.913580246913575</v>
      </c>
    </row>
    <row r="35" spans="2:9" x14ac:dyDescent="0.25">
      <c r="B35" s="25"/>
      <c r="C35" s="35"/>
      <c r="D35" s="12">
        <v>29</v>
      </c>
      <c r="E35" s="27">
        <v>1.71</v>
      </c>
      <c r="F35" s="27">
        <v>55.03</v>
      </c>
      <c r="G35" s="30" t="s">
        <v>280</v>
      </c>
      <c r="H35" s="27">
        <f t="shared" si="0"/>
        <v>1.0555555555555554</v>
      </c>
      <c r="I35" s="27">
        <f t="shared" si="1"/>
        <v>33.969135802469133</v>
      </c>
    </row>
    <row r="36" spans="2:9" x14ac:dyDescent="0.25">
      <c r="B36" s="25"/>
      <c r="C36" s="35"/>
      <c r="D36" s="12">
        <v>30</v>
      </c>
      <c r="E36" s="27">
        <v>0.28999999999999998</v>
      </c>
      <c r="F36" s="27">
        <v>55.33</v>
      </c>
      <c r="G36" s="30" t="s">
        <v>281</v>
      </c>
      <c r="H36" s="27">
        <f t="shared" si="0"/>
        <v>0.17901234567901231</v>
      </c>
      <c r="I36" s="27">
        <f t="shared" si="1"/>
        <v>34.154320987654316</v>
      </c>
    </row>
    <row r="37" spans="2:9" x14ac:dyDescent="0.25">
      <c r="B37" s="25"/>
      <c r="C37" s="35"/>
      <c r="D37" s="12">
        <v>31</v>
      </c>
      <c r="E37" s="27">
        <v>1.71</v>
      </c>
      <c r="F37" s="27">
        <v>57.03</v>
      </c>
      <c r="G37" s="30" t="s">
        <v>178</v>
      </c>
      <c r="H37" s="27">
        <f t="shared" si="0"/>
        <v>1.0555555555555554</v>
      </c>
      <c r="I37" s="27">
        <f t="shared" si="1"/>
        <v>35.203703703703702</v>
      </c>
    </row>
    <row r="38" spans="2:9" x14ac:dyDescent="0.25">
      <c r="B38" s="25"/>
      <c r="C38" s="35">
        <v>7</v>
      </c>
      <c r="D38" s="12">
        <v>32</v>
      </c>
      <c r="E38" s="27">
        <v>2</v>
      </c>
      <c r="F38" s="27">
        <v>59.02</v>
      </c>
      <c r="G38" s="30" t="s">
        <v>412</v>
      </c>
      <c r="H38" s="27">
        <f t="shared" si="0"/>
        <v>1.2345679012345678</v>
      </c>
      <c r="I38" s="27">
        <f t="shared" si="1"/>
        <v>36.432098765432102</v>
      </c>
    </row>
    <row r="39" spans="2:9" x14ac:dyDescent="0.25">
      <c r="B39" s="25"/>
      <c r="C39" s="35"/>
      <c r="D39" s="12">
        <v>33</v>
      </c>
      <c r="E39" s="27">
        <v>1.32</v>
      </c>
      <c r="F39" s="27">
        <v>60.34</v>
      </c>
      <c r="G39" s="30" t="s">
        <v>282</v>
      </c>
      <c r="H39" s="27">
        <f t="shared" si="0"/>
        <v>0.81481481481481477</v>
      </c>
      <c r="I39" s="27">
        <f t="shared" si="1"/>
        <v>37.246913580246911</v>
      </c>
    </row>
    <row r="40" spans="2:9" x14ac:dyDescent="0.25">
      <c r="B40" s="25"/>
      <c r="C40" s="35"/>
      <c r="D40" s="12">
        <v>34</v>
      </c>
      <c r="E40" s="27">
        <v>1.03</v>
      </c>
      <c r="F40" s="27">
        <v>61.38</v>
      </c>
      <c r="G40" s="30" t="s">
        <v>283</v>
      </c>
      <c r="H40" s="27">
        <f t="shared" si="0"/>
        <v>0.63580246913580241</v>
      </c>
      <c r="I40" s="27">
        <f t="shared" si="1"/>
        <v>37.888888888888886</v>
      </c>
    </row>
    <row r="41" spans="2:9" x14ac:dyDescent="0.25">
      <c r="B41" s="25"/>
      <c r="C41" s="35"/>
      <c r="D41" s="12">
        <v>35</v>
      </c>
      <c r="E41" s="27">
        <v>0.02</v>
      </c>
      <c r="F41" s="27">
        <v>61.4</v>
      </c>
      <c r="G41" s="30" t="s">
        <v>284</v>
      </c>
      <c r="H41" s="27">
        <f t="shared" si="0"/>
        <v>1.2345679012345678E-2</v>
      </c>
      <c r="I41" s="27">
        <f t="shared" si="1"/>
        <v>37.901234567901234</v>
      </c>
    </row>
    <row r="42" spans="2:9" x14ac:dyDescent="0.25">
      <c r="B42" s="25"/>
      <c r="C42" s="35"/>
      <c r="D42" s="12">
        <v>36</v>
      </c>
      <c r="E42" s="27">
        <v>3.43</v>
      </c>
      <c r="F42" s="27">
        <v>64.819999999999993</v>
      </c>
      <c r="G42" s="30" t="s">
        <v>285</v>
      </c>
      <c r="H42" s="27">
        <f t="shared" si="0"/>
        <v>2.117283950617284</v>
      </c>
      <c r="I42" s="27">
        <f t="shared" si="1"/>
        <v>40.012345679012341</v>
      </c>
    </row>
    <row r="43" spans="2:9" x14ac:dyDescent="0.25">
      <c r="B43" s="25"/>
      <c r="C43" s="35">
        <v>8</v>
      </c>
      <c r="D43" s="12">
        <v>37</v>
      </c>
      <c r="E43" s="27">
        <v>11.98</v>
      </c>
      <c r="F43" s="27">
        <v>76.81</v>
      </c>
      <c r="G43" s="30" t="s">
        <v>286</v>
      </c>
      <c r="H43" s="27">
        <f t="shared" si="0"/>
        <v>7.3950617283950617</v>
      </c>
      <c r="I43" s="27">
        <f t="shared" si="1"/>
        <v>47.413580246913575</v>
      </c>
    </row>
    <row r="44" spans="2:9" x14ac:dyDescent="0.25">
      <c r="B44" s="25" t="s">
        <v>263</v>
      </c>
      <c r="C44" s="35">
        <v>9</v>
      </c>
      <c r="D44" s="12">
        <v>38</v>
      </c>
      <c r="E44" s="27">
        <v>22.5</v>
      </c>
      <c r="F44" s="27">
        <v>99.3</v>
      </c>
      <c r="G44" s="30" t="s">
        <v>413</v>
      </c>
      <c r="H44" s="27">
        <f t="shared" si="0"/>
        <v>13.888888888888888</v>
      </c>
      <c r="I44" s="27">
        <f t="shared" si="1"/>
        <v>61.296296296296291</v>
      </c>
    </row>
    <row r="45" spans="2:9" x14ac:dyDescent="0.25">
      <c r="B45" s="25" t="s">
        <v>263</v>
      </c>
      <c r="C45" s="35"/>
      <c r="D45" s="12">
        <v>39</v>
      </c>
      <c r="E45" s="27">
        <v>0.38</v>
      </c>
      <c r="F45" s="27">
        <v>99.68</v>
      </c>
      <c r="G45" s="30" t="s">
        <v>156</v>
      </c>
      <c r="H45" s="27">
        <f t="shared" si="0"/>
        <v>0.23456790123456789</v>
      </c>
      <c r="I45" s="27">
        <f t="shared" si="1"/>
        <v>61.530864197530867</v>
      </c>
    </row>
    <row r="46" spans="2:9" x14ac:dyDescent="0.25">
      <c r="B46" s="25"/>
      <c r="C46" s="35"/>
      <c r="D46" s="12">
        <v>40</v>
      </c>
      <c r="E46" s="27">
        <v>0.11</v>
      </c>
      <c r="F46" s="27">
        <v>99.79</v>
      </c>
      <c r="G46" s="30" t="s">
        <v>22</v>
      </c>
      <c r="H46" s="27">
        <f t="shared" si="0"/>
        <v>6.7901234567901231E-2</v>
      </c>
      <c r="I46" s="27">
        <f t="shared" si="1"/>
        <v>61.598765432098766</v>
      </c>
    </row>
    <row r="47" spans="2:9" x14ac:dyDescent="0.25">
      <c r="B47" s="25" t="s">
        <v>263</v>
      </c>
      <c r="C47" s="35">
        <v>10</v>
      </c>
      <c r="D47" s="12">
        <v>41</v>
      </c>
      <c r="E47" s="27">
        <v>0.49</v>
      </c>
      <c r="F47" s="27">
        <v>100.28</v>
      </c>
      <c r="G47" s="30" t="s">
        <v>414</v>
      </c>
      <c r="H47" s="27">
        <f t="shared" si="0"/>
        <v>0.30246913580246909</v>
      </c>
      <c r="I47" s="27">
        <f t="shared" si="1"/>
        <v>61.901234567901234</v>
      </c>
    </row>
    <row r="48" spans="2:9" x14ac:dyDescent="0.25">
      <c r="B48" s="25"/>
      <c r="C48" s="35"/>
      <c r="D48" s="12">
        <v>42</v>
      </c>
      <c r="E48" s="27">
        <v>3.64</v>
      </c>
      <c r="F48" s="27">
        <v>103.92</v>
      </c>
      <c r="G48" s="30" t="s">
        <v>153</v>
      </c>
      <c r="H48" s="27">
        <f t="shared" si="0"/>
        <v>2.2469135802469133</v>
      </c>
      <c r="I48" s="27">
        <f t="shared" si="1"/>
        <v>64.148148148148138</v>
      </c>
    </row>
    <row r="49" spans="2:9" x14ac:dyDescent="0.25">
      <c r="B49" s="25"/>
      <c r="C49" s="35"/>
      <c r="D49" s="12">
        <v>43</v>
      </c>
      <c r="E49" s="27">
        <v>0.1</v>
      </c>
      <c r="F49" s="27">
        <v>104.03</v>
      </c>
      <c r="G49" s="30" t="s">
        <v>287</v>
      </c>
      <c r="H49" s="27">
        <f t="shared" si="0"/>
        <v>6.1728395061728392E-2</v>
      </c>
      <c r="I49" s="27">
        <f t="shared" si="1"/>
        <v>64.216049382716051</v>
      </c>
    </row>
    <row r="50" spans="2:9" x14ac:dyDescent="0.25">
      <c r="B50" s="25"/>
      <c r="C50" s="35"/>
      <c r="D50" s="12">
        <v>44</v>
      </c>
      <c r="E50" s="27">
        <v>7.97</v>
      </c>
      <c r="F50" s="27">
        <v>112</v>
      </c>
      <c r="G50" s="30" t="s">
        <v>288</v>
      </c>
      <c r="H50" s="27">
        <f t="shared" si="0"/>
        <v>4.9197530864197523</v>
      </c>
      <c r="I50" s="27">
        <f t="shared" si="1"/>
        <v>69.135802469135797</v>
      </c>
    </row>
    <row r="51" spans="2:9" x14ac:dyDescent="0.25">
      <c r="B51" s="25"/>
      <c r="C51" s="35">
        <v>11</v>
      </c>
      <c r="D51" s="12">
        <v>45</v>
      </c>
      <c r="E51" s="27">
        <v>1.04</v>
      </c>
      <c r="F51" s="27">
        <v>113.04</v>
      </c>
      <c r="G51" s="30" t="s">
        <v>289</v>
      </c>
      <c r="H51" s="27">
        <f t="shared" si="0"/>
        <v>0.64197530864197527</v>
      </c>
      <c r="I51" s="27">
        <f t="shared" si="1"/>
        <v>69.777777777777771</v>
      </c>
    </row>
    <row r="52" spans="2:9" ht="15.6" customHeight="1" x14ac:dyDescent="0.25">
      <c r="B52" s="25" t="s">
        <v>263</v>
      </c>
      <c r="C52" s="35"/>
      <c r="D52" s="12">
        <v>46</v>
      </c>
      <c r="E52" s="27">
        <v>6.51</v>
      </c>
      <c r="F52" s="27">
        <v>119.55</v>
      </c>
      <c r="G52" s="30" t="s">
        <v>425</v>
      </c>
      <c r="H52" s="27">
        <f t="shared" si="0"/>
        <v>4.0185185185185182</v>
      </c>
      <c r="I52" s="27">
        <f t="shared" si="1"/>
        <v>73.796296296296291</v>
      </c>
    </row>
    <row r="53" spans="2:9" x14ac:dyDescent="0.25">
      <c r="B53" s="25"/>
      <c r="C53" s="35">
        <v>12</v>
      </c>
      <c r="D53" s="12">
        <v>47</v>
      </c>
      <c r="E53" s="27">
        <v>0.25</v>
      </c>
      <c r="F53" s="27">
        <v>119.8</v>
      </c>
      <c r="G53" s="30" t="s">
        <v>185</v>
      </c>
      <c r="H53" s="27">
        <f t="shared" si="0"/>
        <v>0.15432098765432098</v>
      </c>
      <c r="I53" s="27">
        <f t="shared" si="1"/>
        <v>73.950617283950606</v>
      </c>
    </row>
    <row r="54" spans="2:9" x14ac:dyDescent="0.25">
      <c r="B54" s="25"/>
      <c r="C54" s="35"/>
      <c r="D54" s="12">
        <v>48</v>
      </c>
      <c r="E54" s="27">
        <v>1.62</v>
      </c>
      <c r="F54" s="27">
        <v>121.42</v>
      </c>
      <c r="G54" s="30" t="s">
        <v>290</v>
      </c>
      <c r="H54" s="27">
        <f t="shared" si="0"/>
        <v>1</v>
      </c>
      <c r="I54" s="27">
        <f t="shared" si="1"/>
        <v>74.950617283950606</v>
      </c>
    </row>
    <row r="55" spans="2:9" x14ac:dyDescent="0.25">
      <c r="B55" s="25"/>
      <c r="C55" s="35"/>
      <c r="D55" s="12">
        <v>49</v>
      </c>
      <c r="E55" s="27">
        <v>0.23</v>
      </c>
      <c r="F55" s="27">
        <v>121.66</v>
      </c>
      <c r="G55" s="30" t="s">
        <v>291</v>
      </c>
      <c r="H55" s="27">
        <f t="shared" si="0"/>
        <v>0.1419753086419753</v>
      </c>
      <c r="I55" s="27">
        <f t="shared" si="1"/>
        <v>75.098765432098759</v>
      </c>
    </row>
    <row r="56" spans="2:9" x14ac:dyDescent="0.25">
      <c r="B56" s="25"/>
      <c r="C56" s="35"/>
      <c r="D56" s="12">
        <v>50</v>
      </c>
      <c r="E56" s="27">
        <v>0.49</v>
      </c>
      <c r="F56" s="27">
        <v>122.15</v>
      </c>
      <c r="G56" s="30" t="s">
        <v>294</v>
      </c>
      <c r="H56" s="27">
        <f t="shared" si="0"/>
        <v>0.30246913580246909</v>
      </c>
      <c r="I56" s="27">
        <f t="shared" si="1"/>
        <v>75.401234567901227</v>
      </c>
    </row>
    <row r="57" spans="2:9" x14ac:dyDescent="0.25">
      <c r="B57" s="25"/>
      <c r="C57" s="35"/>
      <c r="D57" s="12">
        <v>51</v>
      </c>
      <c r="E57" s="27">
        <v>0.09</v>
      </c>
      <c r="F57" s="27">
        <v>122.24</v>
      </c>
      <c r="G57" s="30" t="s">
        <v>191</v>
      </c>
      <c r="H57" s="27">
        <f t="shared" si="0"/>
        <v>5.5555555555555552E-2</v>
      </c>
      <c r="I57" s="27">
        <f t="shared" si="1"/>
        <v>75.456790123456784</v>
      </c>
    </row>
    <row r="58" spans="2:9" x14ac:dyDescent="0.25">
      <c r="B58" s="25"/>
      <c r="C58" s="35"/>
      <c r="D58" s="12">
        <v>52</v>
      </c>
      <c r="E58" s="27">
        <v>0.03</v>
      </c>
      <c r="F58" s="27">
        <v>122.27</v>
      </c>
      <c r="G58" s="30" t="s">
        <v>88</v>
      </c>
      <c r="H58" s="27">
        <f t="shared" si="0"/>
        <v>1.8518518518518517E-2</v>
      </c>
      <c r="I58" s="27">
        <f t="shared" si="1"/>
        <v>75.475308641975303</v>
      </c>
    </row>
    <row r="59" spans="2:9" x14ac:dyDescent="0.25">
      <c r="B59" s="25"/>
      <c r="C59" s="35"/>
      <c r="D59" s="12">
        <v>53</v>
      </c>
      <c r="E59" s="27">
        <v>0.03</v>
      </c>
      <c r="F59" s="27">
        <v>122.31</v>
      </c>
      <c r="G59" s="30" t="s">
        <v>415</v>
      </c>
      <c r="H59" s="27">
        <f t="shared" si="0"/>
        <v>1.8518518518518517E-2</v>
      </c>
      <c r="I59" s="27">
        <f t="shared" si="1"/>
        <v>75.5</v>
      </c>
    </row>
    <row r="60" spans="2:9" x14ac:dyDescent="0.25">
      <c r="B60" s="25"/>
      <c r="C60" s="35">
        <v>13</v>
      </c>
      <c r="D60" s="12">
        <v>54</v>
      </c>
      <c r="E60" s="27">
        <v>0.09</v>
      </c>
      <c r="F60" s="27">
        <v>122.4</v>
      </c>
      <c r="G60" s="30" t="s">
        <v>292</v>
      </c>
      <c r="H60" s="27">
        <f t="shared" si="0"/>
        <v>5.5555555555555552E-2</v>
      </c>
      <c r="I60" s="27">
        <f t="shared" si="1"/>
        <v>75.555555555555557</v>
      </c>
    </row>
    <row r="61" spans="2:9" x14ac:dyDescent="0.25">
      <c r="B61" s="25"/>
      <c r="C61" s="35"/>
      <c r="D61" s="12">
        <v>55</v>
      </c>
      <c r="E61" s="27">
        <v>0.28999999999999998</v>
      </c>
      <c r="F61" s="27">
        <v>122.69</v>
      </c>
      <c r="G61" s="30" t="s">
        <v>293</v>
      </c>
      <c r="H61" s="27">
        <f t="shared" si="0"/>
        <v>0.17901234567901231</v>
      </c>
      <c r="I61" s="27">
        <f t="shared" si="1"/>
        <v>75.734567901234556</v>
      </c>
    </row>
    <row r="62" spans="2:9" x14ac:dyDescent="0.25">
      <c r="B62" s="25"/>
      <c r="C62" s="35"/>
      <c r="D62" s="12">
        <v>56</v>
      </c>
      <c r="E62" s="27">
        <v>0.17</v>
      </c>
      <c r="F62" s="27">
        <v>122.85</v>
      </c>
      <c r="G62" s="30" t="s">
        <v>294</v>
      </c>
      <c r="H62" s="27">
        <f t="shared" si="0"/>
        <v>0.10493827160493827</v>
      </c>
      <c r="I62" s="27">
        <f t="shared" si="1"/>
        <v>75.833333333333329</v>
      </c>
    </row>
    <row r="63" spans="2:9" x14ac:dyDescent="0.25">
      <c r="B63" s="25"/>
      <c r="C63" s="35"/>
      <c r="D63" s="12">
        <v>57</v>
      </c>
      <c r="E63" s="27">
        <v>1.65</v>
      </c>
      <c r="F63" s="27">
        <v>124.5</v>
      </c>
      <c r="G63" s="30" t="s">
        <v>295</v>
      </c>
      <c r="H63" s="27">
        <f t="shared" si="0"/>
        <v>1.0185185185185184</v>
      </c>
      <c r="I63" s="27">
        <f t="shared" si="1"/>
        <v>76.851851851851848</v>
      </c>
    </row>
    <row r="64" spans="2:9" x14ac:dyDescent="0.25">
      <c r="B64" s="25"/>
      <c r="C64" s="35"/>
      <c r="D64" s="12">
        <v>58</v>
      </c>
      <c r="E64" s="27">
        <v>0.56000000000000005</v>
      </c>
      <c r="F64" s="27">
        <v>125.06</v>
      </c>
      <c r="G64" s="30" t="s">
        <v>296</v>
      </c>
      <c r="H64" s="27">
        <f t="shared" si="0"/>
        <v>0.34567901234567905</v>
      </c>
      <c r="I64" s="27">
        <f t="shared" si="1"/>
        <v>77.197530864197532</v>
      </c>
    </row>
    <row r="65" spans="2:10" x14ac:dyDescent="0.25">
      <c r="B65" s="25"/>
      <c r="C65" s="35"/>
      <c r="D65" s="12">
        <v>59</v>
      </c>
      <c r="E65" s="27">
        <v>0.26</v>
      </c>
      <c r="F65" s="27">
        <v>125.32</v>
      </c>
      <c r="G65" s="30" t="s">
        <v>178</v>
      </c>
      <c r="H65" s="27">
        <f t="shared" si="0"/>
        <v>0.16049382716049382</v>
      </c>
      <c r="I65" s="27">
        <f t="shared" si="1"/>
        <v>77.358024691358011</v>
      </c>
    </row>
    <row r="66" spans="2:10" x14ac:dyDescent="0.25">
      <c r="B66" s="25"/>
      <c r="C66" s="35"/>
      <c r="D66" s="12">
        <v>60</v>
      </c>
      <c r="E66" s="27">
        <v>0.34</v>
      </c>
      <c r="F66" s="27">
        <v>125.66</v>
      </c>
      <c r="G66" s="30" t="s">
        <v>33</v>
      </c>
      <c r="H66" s="27">
        <f t="shared" si="0"/>
        <v>0.20987654320987653</v>
      </c>
      <c r="I66" s="27">
        <f t="shared" si="1"/>
        <v>77.567901234567898</v>
      </c>
    </row>
    <row r="67" spans="2:10" x14ac:dyDescent="0.25">
      <c r="B67" s="25"/>
      <c r="C67" s="35"/>
      <c r="D67" s="12">
        <v>61</v>
      </c>
      <c r="E67" s="27">
        <v>0.32</v>
      </c>
      <c r="F67" s="27">
        <v>125.98</v>
      </c>
      <c r="G67" s="30" t="s">
        <v>297</v>
      </c>
      <c r="H67" s="27">
        <f t="shared" si="0"/>
        <v>0.19753086419753085</v>
      </c>
      <c r="I67" s="27">
        <f t="shared" si="1"/>
        <v>77.76543209876543</v>
      </c>
    </row>
    <row r="68" spans="2:10" x14ac:dyDescent="0.25">
      <c r="B68" s="25"/>
      <c r="C68" s="35"/>
      <c r="D68" s="12">
        <v>62</v>
      </c>
      <c r="E68" s="27">
        <v>0.61</v>
      </c>
      <c r="F68" s="27">
        <v>126.59</v>
      </c>
      <c r="G68" s="30" t="s">
        <v>298</v>
      </c>
      <c r="H68" s="27">
        <f t="shared" si="0"/>
        <v>0.37654320987654316</v>
      </c>
      <c r="I68" s="27">
        <f t="shared" si="1"/>
        <v>78.141975308641975</v>
      </c>
    </row>
    <row r="69" spans="2:10" x14ac:dyDescent="0.25">
      <c r="B69" s="25"/>
      <c r="C69" s="35">
        <v>14</v>
      </c>
      <c r="D69" s="12">
        <v>63</v>
      </c>
      <c r="E69" s="27">
        <v>0.31</v>
      </c>
      <c r="F69" s="27">
        <v>126.9</v>
      </c>
      <c r="G69" s="30" t="s">
        <v>22</v>
      </c>
      <c r="H69" s="27">
        <f t="shared" si="0"/>
        <v>0.19135802469135801</v>
      </c>
      <c r="I69" s="27">
        <f t="shared" si="1"/>
        <v>78.333333333333329</v>
      </c>
    </row>
    <row r="70" spans="2:10" x14ac:dyDescent="0.25">
      <c r="B70" s="25"/>
      <c r="C70" s="35"/>
      <c r="D70" s="12">
        <v>64</v>
      </c>
      <c r="E70" s="27">
        <v>0.56000000000000005</v>
      </c>
      <c r="F70" s="27">
        <v>127.46</v>
      </c>
      <c r="G70" s="30" t="s">
        <v>299</v>
      </c>
      <c r="H70" s="27">
        <f t="shared" si="0"/>
        <v>0.34567901234567905</v>
      </c>
      <c r="I70" s="27">
        <f t="shared" si="1"/>
        <v>78.679012345678998</v>
      </c>
    </row>
    <row r="71" spans="2:10" x14ac:dyDescent="0.25">
      <c r="B71" s="25"/>
      <c r="C71" s="35"/>
      <c r="D71" s="12">
        <v>65</v>
      </c>
      <c r="E71" s="27">
        <v>0.22</v>
      </c>
      <c r="F71" s="27">
        <v>127.68</v>
      </c>
      <c r="G71" s="30" t="s">
        <v>180</v>
      </c>
      <c r="H71" s="27">
        <f t="shared" si="0"/>
        <v>0.13580246913580246</v>
      </c>
      <c r="I71" s="27">
        <f t="shared" si="1"/>
        <v>78.81481481481481</v>
      </c>
    </row>
    <row r="72" spans="2:10" ht="31.5" x14ac:dyDescent="0.25">
      <c r="B72" s="25"/>
      <c r="C72" s="35"/>
      <c r="D72" s="12">
        <v>66</v>
      </c>
      <c r="E72" s="27">
        <v>0.56000000000000005</v>
      </c>
      <c r="F72" s="27">
        <v>128.24</v>
      </c>
      <c r="G72" s="30" t="s">
        <v>300</v>
      </c>
      <c r="H72" s="27">
        <f t="shared" ref="H72:H76" si="2">+E72/1.62</f>
        <v>0.34567901234567905</v>
      </c>
      <c r="I72" s="27">
        <f t="shared" ref="I72:I89" si="3">+F72/1.62</f>
        <v>79.160493827160494</v>
      </c>
    </row>
    <row r="73" spans="2:10" x14ac:dyDescent="0.25">
      <c r="B73" s="25"/>
      <c r="C73" s="35"/>
      <c r="D73" s="12">
        <v>67</v>
      </c>
      <c r="E73" s="27">
        <v>5.17</v>
      </c>
      <c r="F73" s="27">
        <v>133.41</v>
      </c>
      <c r="G73" s="30" t="s">
        <v>301</v>
      </c>
      <c r="H73" s="27">
        <f t="shared" si="2"/>
        <v>3.191358024691358</v>
      </c>
      <c r="I73" s="27">
        <f t="shared" si="3"/>
        <v>82.351851851851848</v>
      </c>
    </row>
    <row r="74" spans="2:10" x14ac:dyDescent="0.25">
      <c r="B74" s="25"/>
      <c r="C74" s="35"/>
      <c r="D74" s="12">
        <v>68</v>
      </c>
      <c r="E74" s="27">
        <v>0.38</v>
      </c>
      <c r="F74" s="27">
        <v>133.79</v>
      </c>
      <c r="G74" s="30" t="s">
        <v>302</v>
      </c>
      <c r="H74" s="27">
        <f t="shared" si="2"/>
        <v>0.23456790123456789</v>
      </c>
      <c r="I74" s="27">
        <f t="shared" si="3"/>
        <v>82.586419753086403</v>
      </c>
    </row>
    <row r="75" spans="2:10" x14ac:dyDescent="0.25">
      <c r="B75" s="25"/>
      <c r="C75" s="35"/>
      <c r="D75" s="12">
        <v>69</v>
      </c>
      <c r="E75" s="27">
        <v>1.1000000000000001</v>
      </c>
      <c r="F75" s="27">
        <v>134.88</v>
      </c>
      <c r="G75" s="30" t="s">
        <v>303</v>
      </c>
      <c r="H75" s="27">
        <f t="shared" si="2"/>
        <v>0.67901234567901236</v>
      </c>
      <c r="I75" s="27">
        <f t="shared" si="3"/>
        <v>83.259259259259252</v>
      </c>
    </row>
    <row r="76" spans="2:10" x14ac:dyDescent="0.25">
      <c r="B76" s="25"/>
      <c r="C76" s="35">
        <v>15</v>
      </c>
      <c r="D76" s="12">
        <v>70</v>
      </c>
      <c r="E76" s="27"/>
      <c r="F76" s="27">
        <v>134.88</v>
      </c>
      <c r="G76" s="30" t="s">
        <v>417</v>
      </c>
      <c r="H76" s="27">
        <f t="shared" si="2"/>
        <v>0</v>
      </c>
      <c r="I76" s="27">
        <f t="shared" si="3"/>
        <v>83.259259259259252</v>
      </c>
    </row>
    <row r="77" spans="2:10" x14ac:dyDescent="0.25">
      <c r="C77" s="66"/>
      <c r="D77" s="66"/>
      <c r="E77" s="66"/>
      <c r="F77" s="66"/>
      <c r="H77" s="67"/>
      <c r="I77" s="67"/>
      <c r="J77" s="46"/>
    </row>
    <row r="78" spans="2:10" x14ac:dyDescent="0.25">
      <c r="C78" s="32" t="s">
        <v>7</v>
      </c>
      <c r="D78" s="5"/>
      <c r="E78" s="66"/>
      <c r="F78" s="66"/>
      <c r="H78" s="67"/>
      <c r="I78" s="67"/>
      <c r="J78" s="46"/>
    </row>
    <row r="79" spans="2:10" x14ac:dyDescent="0.25">
      <c r="B79" s="32"/>
      <c r="C79" s="66"/>
      <c r="D79" s="66"/>
      <c r="E79" s="66"/>
      <c r="F79" s="66"/>
      <c r="H79" s="67"/>
      <c r="I79" s="67"/>
      <c r="J79" s="46"/>
    </row>
    <row r="80" spans="2:10" x14ac:dyDescent="0.25">
      <c r="B80" s="28"/>
      <c r="C80" s="35">
        <v>1</v>
      </c>
      <c r="D80" s="42">
        <f t="shared" ref="D80" si="4">+D7</f>
        <v>1</v>
      </c>
      <c r="E80" s="27"/>
      <c r="F80" s="27">
        <f>+F7</f>
        <v>6.39</v>
      </c>
      <c r="G80" s="30" t="s">
        <v>406</v>
      </c>
      <c r="H80" s="27"/>
      <c r="I80" s="27">
        <f t="shared" si="3"/>
        <v>3.9444444444444442</v>
      </c>
    </row>
    <row r="81" spans="2:9" x14ac:dyDescent="0.25">
      <c r="B81" s="28"/>
      <c r="C81" s="35">
        <v>2</v>
      </c>
      <c r="D81" s="42">
        <f t="shared" ref="D81" si="5">+D13</f>
        <v>7</v>
      </c>
      <c r="E81" s="27"/>
      <c r="F81" s="27">
        <f>+F13</f>
        <v>13.14</v>
      </c>
      <c r="G81" s="30" t="s">
        <v>416</v>
      </c>
      <c r="H81" s="27"/>
      <c r="I81" s="27">
        <f t="shared" si="3"/>
        <v>8.1111111111111107</v>
      </c>
    </row>
    <row r="82" spans="2:9" x14ac:dyDescent="0.25">
      <c r="B82" s="28"/>
      <c r="C82" s="35">
        <v>6</v>
      </c>
      <c r="D82" s="42">
        <f t="shared" ref="D82" si="6">+D33</f>
        <v>27</v>
      </c>
      <c r="E82" s="27"/>
      <c r="F82" s="27">
        <f>+F33</f>
        <v>52.86</v>
      </c>
      <c r="G82" s="30" t="s">
        <v>304</v>
      </c>
      <c r="H82" s="27"/>
      <c r="I82" s="27">
        <f t="shared" si="3"/>
        <v>32.629629629629626</v>
      </c>
    </row>
    <row r="83" spans="2:9" ht="31.5" x14ac:dyDescent="0.25">
      <c r="B83" s="28"/>
      <c r="C83" s="35">
        <v>8</v>
      </c>
      <c r="D83" s="42">
        <f t="shared" ref="D83" si="7">+D43</f>
        <v>37</v>
      </c>
      <c r="E83" s="27"/>
      <c r="F83" s="27">
        <f>+F43</f>
        <v>76.81</v>
      </c>
      <c r="G83" s="30" t="s">
        <v>305</v>
      </c>
      <c r="H83" s="27"/>
      <c r="I83" s="27">
        <f t="shared" si="3"/>
        <v>47.413580246913575</v>
      </c>
    </row>
    <row r="84" spans="2:9" ht="31.5" x14ac:dyDescent="0.25">
      <c r="B84" s="28"/>
      <c r="C84" s="35">
        <v>9</v>
      </c>
      <c r="D84" s="42">
        <f t="shared" ref="D84" si="8">+D44</f>
        <v>38</v>
      </c>
      <c r="E84" s="27"/>
      <c r="F84" s="27">
        <f>+F44</f>
        <v>99.3</v>
      </c>
      <c r="G84" s="30" t="s">
        <v>306</v>
      </c>
      <c r="H84" s="27"/>
      <c r="I84" s="27">
        <f t="shared" si="3"/>
        <v>61.296296296296291</v>
      </c>
    </row>
    <row r="85" spans="2:9" x14ac:dyDescent="0.25">
      <c r="B85" s="28"/>
      <c r="C85" s="35">
        <v>10</v>
      </c>
      <c r="D85" s="42">
        <f t="shared" ref="D85" si="9">+D47</f>
        <v>41</v>
      </c>
      <c r="E85" s="27"/>
      <c r="F85" s="27">
        <f>+F47</f>
        <v>100.28</v>
      </c>
      <c r="G85" s="30" t="s">
        <v>307</v>
      </c>
      <c r="H85" s="27"/>
      <c r="I85" s="27">
        <f t="shared" si="3"/>
        <v>61.901234567901234</v>
      </c>
    </row>
    <row r="86" spans="2:9" ht="31.5" x14ac:dyDescent="0.25">
      <c r="B86" s="28"/>
      <c r="C86" s="35">
        <v>11</v>
      </c>
      <c r="D86" s="42">
        <f t="shared" ref="D86" si="10">+D51</f>
        <v>45</v>
      </c>
      <c r="E86" s="27"/>
      <c r="F86" s="27">
        <f>+F51</f>
        <v>113.04</v>
      </c>
      <c r="G86" s="30" t="s">
        <v>200</v>
      </c>
      <c r="H86" s="27"/>
      <c r="I86" s="27">
        <f t="shared" si="3"/>
        <v>69.777777777777771</v>
      </c>
    </row>
    <row r="87" spans="2:9" x14ac:dyDescent="0.25">
      <c r="B87" s="28"/>
      <c r="C87" s="35">
        <v>13</v>
      </c>
      <c r="D87" s="42">
        <f t="shared" ref="D87" si="11">+D60</f>
        <v>54</v>
      </c>
      <c r="E87" s="27"/>
      <c r="F87" s="27">
        <f>+F60</f>
        <v>122.4</v>
      </c>
      <c r="G87" s="30" t="s">
        <v>216</v>
      </c>
      <c r="H87" s="27"/>
      <c r="I87" s="27">
        <f t="shared" si="3"/>
        <v>75.555555555555557</v>
      </c>
    </row>
    <row r="88" spans="2:9" x14ac:dyDescent="0.25">
      <c r="B88" s="28"/>
      <c r="C88" s="35">
        <v>14</v>
      </c>
      <c r="D88" s="42">
        <f t="shared" ref="D88" si="12">+D69</f>
        <v>63</v>
      </c>
      <c r="E88" s="27"/>
      <c r="F88" s="27">
        <f>+F69</f>
        <v>126.9</v>
      </c>
      <c r="G88" s="30" t="s">
        <v>308</v>
      </c>
      <c r="H88" s="27"/>
      <c r="I88" s="27">
        <f t="shared" si="3"/>
        <v>78.333333333333329</v>
      </c>
    </row>
    <row r="89" spans="2:9" x14ac:dyDescent="0.25">
      <c r="B89" s="28"/>
      <c r="C89" s="35">
        <v>15</v>
      </c>
      <c r="D89" s="42">
        <f t="shared" ref="D89" si="13">+D76</f>
        <v>70</v>
      </c>
      <c r="E89" s="27"/>
      <c r="F89" s="27">
        <f>+F76</f>
        <v>134.88</v>
      </c>
      <c r="G89" s="30" t="s">
        <v>406</v>
      </c>
      <c r="H89" s="27"/>
      <c r="I89" s="27">
        <f t="shared" si="3"/>
        <v>83.259259259259252</v>
      </c>
    </row>
  </sheetData>
  <mergeCells count="5">
    <mergeCell ref="G5:G6"/>
    <mergeCell ref="E3:F3"/>
    <mergeCell ref="H3:I3"/>
    <mergeCell ref="E5:F5"/>
    <mergeCell ref="H5:I5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B7FA-FA96-4023-A48A-B5B1EBBF143E}">
  <sheetPr>
    <pageSetUpPr fitToPage="1"/>
  </sheetPr>
  <dimension ref="B1:M136"/>
  <sheetViews>
    <sheetView showGridLines="0" topLeftCell="A43" workbookViewId="0">
      <selection activeCell="B1" sqref="B1"/>
    </sheetView>
  </sheetViews>
  <sheetFormatPr defaultColWidth="9.140625" defaultRowHeight="15.75" x14ac:dyDescent="0.25"/>
  <cols>
    <col min="1" max="1" width="9.140625" style="5"/>
    <col min="2" max="2" width="8.140625" style="5" bestFit="1" customWidth="1"/>
    <col min="3" max="3" width="3.85546875" style="6" customWidth="1"/>
    <col min="4" max="4" width="6" style="6" bestFit="1" customWidth="1"/>
    <col min="5" max="6" width="9.140625" style="68" customWidth="1"/>
    <col min="7" max="7" width="96.140625" style="46" customWidth="1"/>
    <col min="8" max="9" width="9.140625" style="66"/>
    <col min="10" max="10" width="9.140625" style="5"/>
    <col min="11" max="11" width="4.42578125" style="7" bestFit="1" customWidth="1"/>
    <col min="12" max="12" width="70.7109375" style="8" customWidth="1"/>
    <col min="13" max="13" width="9.140625" style="7"/>
    <col min="14" max="15" width="8.85546875" style="5" customWidth="1"/>
    <col min="16" max="16384" width="9.140625" style="5"/>
  </cols>
  <sheetData>
    <row r="1" spans="2:13" x14ac:dyDescent="0.25">
      <c r="B1" s="5" t="s">
        <v>424</v>
      </c>
    </row>
    <row r="2" spans="2:13" s="9" customFormat="1" x14ac:dyDescent="0.25">
      <c r="B2" s="9">
        <v>7.33</v>
      </c>
      <c r="C2" s="6">
        <v>3.11</v>
      </c>
      <c r="D2" s="6">
        <v>5.22</v>
      </c>
      <c r="E2" s="6">
        <v>8.33</v>
      </c>
      <c r="F2" s="6">
        <v>8.33</v>
      </c>
      <c r="G2" s="9">
        <v>95.33</v>
      </c>
      <c r="H2" s="6">
        <v>8.33</v>
      </c>
      <c r="I2" s="6">
        <v>8.33</v>
      </c>
      <c r="K2" s="10"/>
      <c r="L2" s="11"/>
      <c r="M2" s="10"/>
    </row>
    <row r="3" spans="2:13" s="72" customFormat="1" ht="45" customHeight="1" x14ac:dyDescent="0.25">
      <c r="B3" s="69"/>
      <c r="C3" s="70"/>
      <c r="D3" s="71"/>
      <c r="E3" s="90" t="s">
        <v>260</v>
      </c>
      <c r="F3" s="91"/>
      <c r="G3" s="1" t="s">
        <v>383</v>
      </c>
      <c r="H3" s="86" t="s">
        <v>261</v>
      </c>
      <c r="I3" s="87"/>
      <c r="L3" s="73"/>
    </row>
    <row r="4" spans="2:13" ht="18.75" x14ac:dyDescent="0.3">
      <c r="B4" s="17"/>
      <c r="C4" s="18"/>
      <c r="D4" s="18"/>
      <c r="E4" s="74"/>
      <c r="F4" s="74"/>
      <c r="G4" s="2"/>
      <c r="H4" s="75"/>
      <c r="I4" s="29"/>
    </row>
    <row r="5" spans="2:13" ht="15" customHeight="1" x14ac:dyDescent="0.25">
      <c r="B5" s="20"/>
      <c r="C5" s="51"/>
      <c r="D5" s="21"/>
      <c r="E5" s="92" t="s">
        <v>0</v>
      </c>
      <c r="F5" s="93"/>
      <c r="G5" s="88" t="s">
        <v>5</v>
      </c>
      <c r="H5" s="94" t="s">
        <v>114</v>
      </c>
      <c r="I5" s="95"/>
    </row>
    <row r="6" spans="2:13" x14ac:dyDescent="0.25">
      <c r="B6" s="22" t="s">
        <v>4</v>
      </c>
      <c r="C6" s="40"/>
      <c r="D6" s="23" t="s">
        <v>3</v>
      </c>
      <c r="E6" s="76" t="s">
        <v>2</v>
      </c>
      <c r="F6" s="76" t="s">
        <v>1</v>
      </c>
      <c r="G6" s="89"/>
      <c r="H6" s="77" t="s">
        <v>2</v>
      </c>
      <c r="I6" s="77" t="s">
        <v>1</v>
      </c>
    </row>
    <row r="7" spans="2:13" x14ac:dyDescent="0.25">
      <c r="B7" s="25"/>
      <c r="C7" s="26">
        <v>1</v>
      </c>
      <c r="D7" s="12">
        <v>1</v>
      </c>
      <c r="E7" s="78">
        <v>5.89</v>
      </c>
      <c r="F7" s="78">
        <v>5.89</v>
      </c>
      <c r="G7" s="28" t="s">
        <v>247</v>
      </c>
      <c r="H7" s="29">
        <f>+E7/1.62</f>
        <v>3.6358024691358022</v>
      </c>
      <c r="I7" s="27">
        <f>+F7/1.62</f>
        <v>3.6358024691358022</v>
      </c>
    </row>
    <row r="8" spans="2:13" x14ac:dyDescent="0.25">
      <c r="B8" s="25"/>
      <c r="C8" s="26"/>
      <c r="D8" s="12">
        <v>2</v>
      </c>
      <c r="E8" s="78">
        <v>0.83</v>
      </c>
      <c r="F8" s="78">
        <v>6.72</v>
      </c>
      <c r="G8" s="28" t="s">
        <v>309</v>
      </c>
      <c r="H8" s="29">
        <f t="shared" ref="H8:H71" si="0">+E8/1.62</f>
        <v>0.51234567901234562</v>
      </c>
      <c r="I8" s="27">
        <f t="shared" ref="I8:I71" si="1">+F8/1.62</f>
        <v>4.1481481481481479</v>
      </c>
    </row>
    <row r="9" spans="2:13" x14ac:dyDescent="0.25">
      <c r="B9" s="25"/>
      <c r="C9" s="26"/>
      <c r="D9" s="12">
        <v>3</v>
      </c>
      <c r="E9" s="78">
        <v>0.08</v>
      </c>
      <c r="F9" s="78">
        <v>6.8</v>
      </c>
      <c r="G9" s="28" t="s">
        <v>310</v>
      </c>
      <c r="H9" s="29">
        <f t="shared" si="0"/>
        <v>4.9382716049382713E-2</v>
      </c>
      <c r="I9" s="27">
        <f t="shared" si="1"/>
        <v>4.1975308641975309</v>
      </c>
    </row>
    <row r="10" spans="2:13" x14ac:dyDescent="0.25">
      <c r="B10" s="25"/>
      <c r="C10" s="26"/>
      <c r="D10" s="12">
        <v>4</v>
      </c>
      <c r="E10" s="78">
        <v>0.05</v>
      </c>
      <c r="F10" s="78">
        <v>6.85</v>
      </c>
      <c r="G10" s="28" t="s">
        <v>88</v>
      </c>
      <c r="H10" s="29">
        <f t="shared" si="0"/>
        <v>3.0864197530864196E-2</v>
      </c>
      <c r="I10" s="27">
        <f t="shared" si="1"/>
        <v>4.2283950617283947</v>
      </c>
    </row>
    <row r="11" spans="2:13" x14ac:dyDescent="0.25">
      <c r="B11" s="25"/>
      <c r="C11" s="26">
        <v>2</v>
      </c>
      <c r="D11" s="12">
        <v>5</v>
      </c>
      <c r="E11" s="78">
        <v>7.0000000000000007E-2</v>
      </c>
      <c r="F11" s="78">
        <v>6.92</v>
      </c>
      <c r="G11" s="28" t="s">
        <v>385</v>
      </c>
      <c r="H11" s="29">
        <f t="shared" si="0"/>
        <v>4.3209876543209881E-2</v>
      </c>
      <c r="I11" s="27">
        <f t="shared" si="1"/>
        <v>4.2716049382716044</v>
      </c>
    </row>
    <row r="12" spans="2:13" x14ac:dyDescent="0.25">
      <c r="B12" s="25"/>
      <c r="C12" s="26"/>
      <c r="D12" s="12">
        <v>6</v>
      </c>
      <c r="E12" s="78">
        <v>1.88</v>
      </c>
      <c r="F12" s="78">
        <v>8.8000000000000007</v>
      </c>
      <c r="G12" s="28" t="s">
        <v>311</v>
      </c>
      <c r="H12" s="29">
        <f t="shared" si="0"/>
        <v>1.1604938271604937</v>
      </c>
      <c r="I12" s="27">
        <f t="shared" si="1"/>
        <v>5.4320987654320989</v>
      </c>
    </row>
    <row r="13" spans="2:13" x14ac:dyDescent="0.25">
      <c r="B13" s="25"/>
      <c r="C13" s="26"/>
      <c r="D13" s="12">
        <v>7</v>
      </c>
      <c r="E13" s="78">
        <v>1.68</v>
      </c>
      <c r="F13" s="78">
        <v>10.48</v>
      </c>
      <c r="G13" s="28" t="s">
        <v>312</v>
      </c>
      <c r="H13" s="29">
        <f t="shared" si="0"/>
        <v>1.037037037037037</v>
      </c>
      <c r="I13" s="27">
        <f t="shared" si="1"/>
        <v>6.4691358024691352</v>
      </c>
    </row>
    <row r="14" spans="2:13" x14ac:dyDescent="0.25">
      <c r="B14" s="25"/>
      <c r="C14" s="26"/>
      <c r="D14" s="12">
        <v>8</v>
      </c>
      <c r="E14" s="78">
        <v>0.71</v>
      </c>
      <c r="F14" s="78">
        <v>11.19</v>
      </c>
      <c r="G14" s="28" t="s">
        <v>313</v>
      </c>
      <c r="H14" s="29">
        <f t="shared" si="0"/>
        <v>0.43827160493827155</v>
      </c>
      <c r="I14" s="27">
        <f t="shared" si="1"/>
        <v>6.9074074074074066</v>
      </c>
    </row>
    <row r="15" spans="2:13" x14ac:dyDescent="0.25">
      <c r="B15" s="25"/>
      <c r="C15" s="26"/>
      <c r="D15" s="12">
        <v>9</v>
      </c>
      <c r="E15" s="78">
        <v>0.77</v>
      </c>
      <c r="F15" s="78">
        <v>11.96</v>
      </c>
      <c r="G15" s="28" t="s">
        <v>314</v>
      </c>
      <c r="H15" s="29">
        <f t="shared" si="0"/>
        <v>0.47530864197530864</v>
      </c>
      <c r="I15" s="27">
        <f t="shared" si="1"/>
        <v>7.382716049382716</v>
      </c>
    </row>
    <row r="16" spans="2:13" x14ac:dyDescent="0.25">
      <c r="B16" s="25"/>
      <c r="C16" s="26">
        <v>3</v>
      </c>
      <c r="D16" s="12">
        <v>10</v>
      </c>
      <c r="E16" s="78">
        <v>2.99</v>
      </c>
      <c r="F16" s="78">
        <v>14.96</v>
      </c>
      <c r="G16" s="28" t="s">
        <v>386</v>
      </c>
      <c r="H16" s="29">
        <f t="shared" si="0"/>
        <v>1.845679012345679</v>
      </c>
      <c r="I16" s="27">
        <f t="shared" si="1"/>
        <v>9.2345679012345681</v>
      </c>
    </row>
    <row r="17" spans="2:9" x14ac:dyDescent="0.25">
      <c r="B17" s="25"/>
      <c r="C17" s="26"/>
      <c r="D17" s="12">
        <v>11</v>
      </c>
      <c r="E17" s="78">
        <v>0.04</v>
      </c>
      <c r="F17" s="78">
        <v>15</v>
      </c>
      <c r="G17" s="28" t="s">
        <v>88</v>
      </c>
      <c r="H17" s="29">
        <f t="shared" si="0"/>
        <v>2.4691358024691357E-2</v>
      </c>
      <c r="I17" s="27">
        <f t="shared" si="1"/>
        <v>9.2592592592592595</v>
      </c>
    </row>
    <row r="18" spans="2:9" x14ac:dyDescent="0.25">
      <c r="B18" s="25"/>
      <c r="C18" s="26">
        <v>4</v>
      </c>
      <c r="D18" s="12">
        <v>12</v>
      </c>
      <c r="E18" s="78">
        <v>0.01</v>
      </c>
      <c r="F18" s="78">
        <v>15.01</v>
      </c>
      <c r="G18" s="28" t="s">
        <v>387</v>
      </c>
      <c r="H18" s="29">
        <f t="shared" si="0"/>
        <v>6.1728395061728392E-3</v>
      </c>
      <c r="I18" s="27">
        <f t="shared" si="1"/>
        <v>9.2654320987654319</v>
      </c>
    </row>
    <row r="19" spans="2:9" x14ac:dyDescent="0.25">
      <c r="B19" s="25"/>
      <c r="C19" s="26"/>
      <c r="D19" s="12">
        <v>13</v>
      </c>
      <c r="E19" s="78">
        <v>0.66</v>
      </c>
      <c r="F19" s="78">
        <v>15.66</v>
      </c>
      <c r="G19" s="28" t="s">
        <v>315</v>
      </c>
      <c r="H19" s="29">
        <f t="shared" si="0"/>
        <v>0.40740740740740738</v>
      </c>
      <c r="I19" s="27">
        <f t="shared" si="1"/>
        <v>9.6666666666666661</v>
      </c>
    </row>
    <row r="20" spans="2:9" x14ac:dyDescent="0.25">
      <c r="B20" s="25"/>
      <c r="C20" s="26"/>
      <c r="D20" s="12">
        <v>14</v>
      </c>
      <c r="E20" s="78">
        <v>1.7</v>
      </c>
      <c r="F20" s="78">
        <v>17.36</v>
      </c>
      <c r="G20" s="28" t="s">
        <v>316</v>
      </c>
      <c r="H20" s="29">
        <f t="shared" si="0"/>
        <v>1.0493827160493827</v>
      </c>
      <c r="I20" s="27">
        <f t="shared" si="1"/>
        <v>10.716049382716049</v>
      </c>
    </row>
    <row r="21" spans="2:9" x14ac:dyDescent="0.25">
      <c r="B21" s="25"/>
      <c r="C21" s="26"/>
      <c r="D21" s="12">
        <v>15</v>
      </c>
      <c r="E21" s="78">
        <v>1.1399999999999999</v>
      </c>
      <c r="F21" s="78">
        <v>18.510000000000002</v>
      </c>
      <c r="G21" s="28" t="s">
        <v>178</v>
      </c>
      <c r="H21" s="29">
        <f t="shared" si="0"/>
        <v>0.70370370370370361</v>
      </c>
      <c r="I21" s="27">
        <f t="shared" si="1"/>
        <v>11.425925925925926</v>
      </c>
    </row>
    <row r="22" spans="2:9" x14ac:dyDescent="0.25">
      <c r="B22" s="25"/>
      <c r="C22" s="26"/>
      <c r="D22" s="12">
        <v>16</v>
      </c>
      <c r="E22" s="78">
        <v>2.46</v>
      </c>
      <c r="F22" s="78">
        <v>20.97</v>
      </c>
      <c r="G22" s="28" t="s">
        <v>388</v>
      </c>
      <c r="H22" s="29">
        <f t="shared" si="0"/>
        <v>1.5185185185185184</v>
      </c>
      <c r="I22" s="27">
        <f t="shared" si="1"/>
        <v>12.944444444444443</v>
      </c>
    </row>
    <row r="23" spans="2:9" x14ac:dyDescent="0.25">
      <c r="B23" s="25"/>
      <c r="C23" s="26">
        <v>5</v>
      </c>
      <c r="D23" s="12">
        <v>17</v>
      </c>
      <c r="E23" s="78">
        <v>1.9</v>
      </c>
      <c r="F23" s="78">
        <v>22.86</v>
      </c>
      <c r="G23" s="28" t="s">
        <v>317</v>
      </c>
      <c r="H23" s="29">
        <f t="shared" si="0"/>
        <v>1.1728395061728394</v>
      </c>
      <c r="I23" s="27">
        <f t="shared" si="1"/>
        <v>14.111111111111111</v>
      </c>
    </row>
    <row r="24" spans="2:9" x14ac:dyDescent="0.25">
      <c r="B24" s="25"/>
      <c r="C24" s="26"/>
      <c r="D24" s="12">
        <v>18</v>
      </c>
      <c r="E24" s="78">
        <v>0.32</v>
      </c>
      <c r="F24" s="78">
        <v>23.18</v>
      </c>
      <c r="G24" s="28" t="s">
        <v>88</v>
      </c>
      <c r="H24" s="29">
        <f t="shared" si="0"/>
        <v>0.19753086419753085</v>
      </c>
      <c r="I24" s="27">
        <f t="shared" si="1"/>
        <v>14.308641975308641</v>
      </c>
    </row>
    <row r="25" spans="2:9" x14ac:dyDescent="0.25">
      <c r="B25" s="25"/>
      <c r="C25" s="26"/>
      <c r="D25" s="12">
        <v>19</v>
      </c>
      <c r="E25" s="78">
        <v>1.23</v>
      </c>
      <c r="F25" s="78">
        <v>24.41</v>
      </c>
      <c r="G25" s="28" t="s">
        <v>318</v>
      </c>
      <c r="H25" s="29">
        <f t="shared" si="0"/>
        <v>0.75925925925925919</v>
      </c>
      <c r="I25" s="27">
        <f t="shared" si="1"/>
        <v>15.0679012345679</v>
      </c>
    </row>
    <row r="26" spans="2:9" x14ac:dyDescent="0.25">
      <c r="B26" s="25"/>
      <c r="C26" s="26">
        <v>6</v>
      </c>
      <c r="D26" s="12">
        <v>20</v>
      </c>
      <c r="E26" s="78">
        <v>0.26</v>
      </c>
      <c r="F26" s="78">
        <v>24.68</v>
      </c>
      <c r="G26" s="28" t="s">
        <v>389</v>
      </c>
      <c r="H26" s="29">
        <f t="shared" si="0"/>
        <v>0.16049382716049382</v>
      </c>
      <c r="I26" s="27">
        <f t="shared" si="1"/>
        <v>15.234567901234566</v>
      </c>
    </row>
    <row r="27" spans="2:9" x14ac:dyDescent="0.25">
      <c r="B27" s="25"/>
      <c r="C27" s="26"/>
      <c r="D27" s="12">
        <v>21</v>
      </c>
      <c r="E27" s="78">
        <v>0.63</v>
      </c>
      <c r="F27" s="78">
        <v>25.3</v>
      </c>
      <c r="G27" s="28" t="s">
        <v>319</v>
      </c>
      <c r="H27" s="29">
        <f t="shared" si="0"/>
        <v>0.38888888888888884</v>
      </c>
      <c r="I27" s="27">
        <f t="shared" si="1"/>
        <v>15.617283950617283</v>
      </c>
    </row>
    <row r="28" spans="2:9" x14ac:dyDescent="0.25">
      <c r="B28" s="25"/>
      <c r="C28" s="26"/>
      <c r="D28" s="12">
        <v>22</v>
      </c>
      <c r="E28" s="78">
        <v>0.05</v>
      </c>
      <c r="F28" s="78">
        <v>25.35</v>
      </c>
      <c r="G28" s="28" t="s">
        <v>320</v>
      </c>
      <c r="H28" s="29">
        <f t="shared" si="0"/>
        <v>3.0864197530864196E-2</v>
      </c>
      <c r="I28" s="27">
        <f t="shared" si="1"/>
        <v>15.648148148148149</v>
      </c>
    </row>
    <row r="29" spans="2:9" x14ac:dyDescent="0.25">
      <c r="B29" s="25"/>
      <c r="C29" s="26"/>
      <c r="D29" s="12">
        <v>23</v>
      </c>
      <c r="E29" s="78">
        <v>0.25</v>
      </c>
      <c r="F29" s="78">
        <v>25.6</v>
      </c>
      <c r="G29" s="28" t="s">
        <v>321</v>
      </c>
      <c r="H29" s="29">
        <f t="shared" si="0"/>
        <v>0.15432098765432098</v>
      </c>
      <c r="I29" s="27">
        <f t="shared" si="1"/>
        <v>15.802469135802468</v>
      </c>
    </row>
    <row r="30" spans="2:9" x14ac:dyDescent="0.25">
      <c r="B30" s="25"/>
      <c r="C30" s="26"/>
      <c r="D30" s="12">
        <v>24</v>
      </c>
      <c r="E30" s="78">
        <v>0.26</v>
      </c>
      <c r="F30" s="78">
        <v>25.86</v>
      </c>
      <c r="G30" s="28" t="s">
        <v>322</v>
      </c>
      <c r="H30" s="29">
        <f t="shared" si="0"/>
        <v>0.16049382716049382</v>
      </c>
      <c r="I30" s="27">
        <f t="shared" si="1"/>
        <v>15.962962962962962</v>
      </c>
    </row>
    <row r="31" spans="2:9" x14ac:dyDescent="0.25">
      <c r="B31" s="25"/>
      <c r="C31" s="26"/>
      <c r="D31" s="12">
        <v>25</v>
      </c>
      <c r="E31" s="78">
        <v>0.14000000000000001</v>
      </c>
      <c r="F31" s="78">
        <v>26</v>
      </c>
      <c r="G31" s="28" t="s">
        <v>152</v>
      </c>
      <c r="H31" s="29">
        <f t="shared" si="0"/>
        <v>8.6419753086419762E-2</v>
      </c>
      <c r="I31" s="27">
        <f t="shared" si="1"/>
        <v>16.049382716049383</v>
      </c>
    </row>
    <row r="32" spans="2:9" x14ac:dyDescent="0.25">
      <c r="B32" s="25"/>
      <c r="C32" s="26"/>
      <c r="D32" s="12">
        <v>26</v>
      </c>
      <c r="E32" s="78">
        <v>1.03</v>
      </c>
      <c r="F32" s="78">
        <v>27.03</v>
      </c>
      <c r="G32" s="28" t="s">
        <v>390</v>
      </c>
      <c r="H32" s="29">
        <f t="shared" si="0"/>
        <v>0.63580246913580241</v>
      </c>
      <c r="I32" s="27">
        <f t="shared" si="1"/>
        <v>16.685185185185183</v>
      </c>
    </row>
    <row r="33" spans="2:9" x14ac:dyDescent="0.25">
      <c r="B33" s="25"/>
      <c r="C33" s="26"/>
      <c r="D33" s="12">
        <v>27</v>
      </c>
      <c r="E33" s="78">
        <v>0.45</v>
      </c>
      <c r="F33" s="78">
        <v>27.48</v>
      </c>
      <c r="G33" s="28" t="s">
        <v>323</v>
      </c>
      <c r="H33" s="29">
        <f t="shared" si="0"/>
        <v>0.27777777777777779</v>
      </c>
      <c r="I33" s="27">
        <f t="shared" si="1"/>
        <v>16.962962962962962</v>
      </c>
    </row>
    <row r="34" spans="2:9" x14ac:dyDescent="0.25">
      <c r="B34" s="25"/>
      <c r="C34" s="26">
        <v>7</v>
      </c>
      <c r="D34" s="12">
        <v>28</v>
      </c>
      <c r="E34" s="78">
        <v>0.34</v>
      </c>
      <c r="F34" s="78">
        <v>27.82</v>
      </c>
      <c r="G34" s="28" t="s">
        <v>324</v>
      </c>
      <c r="H34" s="29">
        <f t="shared" si="0"/>
        <v>0.20987654320987653</v>
      </c>
      <c r="I34" s="27">
        <f t="shared" si="1"/>
        <v>17.172839506172838</v>
      </c>
    </row>
    <row r="35" spans="2:9" x14ac:dyDescent="0.25">
      <c r="B35" s="25"/>
      <c r="C35" s="26"/>
      <c r="D35" s="12">
        <v>29</v>
      </c>
      <c r="E35" s="78">
        <v>0.27</v>
      </c>
      <c r="F35" s="78">
        <v>28.09</v>
      </c>
      <c r="G35" s="28" t="s">
        <v>6</v>
      </c>
      <c r="H35" s="29">
        <f t="shared" si="0"/>
        <v>0.16666666666666666</v>
      </c>
      <c r="I35" s="27">
        <f t="shared" si="1"/>
        <v>17.339506172839506</v>
      </c>
    </row>
    <row r="36" spans="2:9" x14ac:dyDescent="0.25">
      <c r="B36" s="25"/>
      <c r="C36" s="26"/>
      <c r="D36" s="12">
        <v>30</v>
      </c>
      <c r="E36" s="78">
        <v>0.21</v>
      </c>
      <c r="F36" s="78">
        <v>28.3</v>
      </c>
      <c r="G36" s="28" t="s">
        <v>165</v>
      </c>
      <c r="H36" s="29">
        <f t="shared" si="0"/>
        <v>0.12962962962962962</v>
      </c>
      <c r="I36" s="27">
        <f t="shared" si="1"/>
        <v>17.469135802469136</v>
      </c>
    </row>
    <row r="37" spans="2:9" x14ac:dyDescent="0.25">
      <c r="B37" s="25"/>
      <c r="C37" s="26">
        <v>8</v>
      </c>
      <c r="D37" s="12">
        <v>31</v>
      </c>
      <c r="E37" s="78">
        <v>5.0999999999999996</v>
      </c>
      <c r="F37" s="78">
        <v>33.4</v>
      </c>
      <c r="G37" s="28" t="s">
        <v>391</v>
      </c>
      <c r="H37" s="29">
        <f t="shared" si="0"/>
        <v>3.1481481481481479</v>
      </c>
      <c r="I37" s="27">
        <f t="shared" si="1"/>
        <v>20.617283950617281</v>
      </c>
    </row>
    <row r="38" spans="2:9" x14ac:dyDescent="0.25">
      <c r="B38" s="25"/>
      <c r="C38" s="26"/>
      <c r="D38" s="12">
        <v>32</v>
      </c>
      <c r="E38" s="78">
        <v>0.47</v>
      </c>
      <c r="F38" s="78">
        <v>33.869999999999997</v>
      </c>
      <c r="G38" s="28" t="s">
        <v>392</v>
      </c>
      <c r="H38" s="29">
        <f t="shared" si="0"/>
        <v>0.29012345679012341</v>
      </c>
      <c r="I38" s="27">
        <f t="shared" si="1"/>
        <v>20.907407407407405</v>
      </c>
    </row>
    <row r="39" spans="2:9" x14ac:dyDescent="0.25">
      <c r="B39" s="25"/>
      <c r="C39" s="26"/>
      <c r="D39" s="12">
        <v>33</v>
      </c>
      <c r="E39" s="78">
        <v>0.31</v>
      </c>
      <c r="F39" s="78">
        <v>34.18</v>
      </c>
      <c r="G39" s="28" t="s">
        <v>325</v>
      </c>
      <c r="H39" s="29">
        <f t="shared" si="0"/>
        <v>0.19135802469135801</v>
      </c>
      <c r="I39" s="27">
        <f t="shared" si="1"/>
        <v>21.098765432098762</v>
      </c>
    </row>
    <row r="40" spans="2:9" x14ac:dyDescent="0.25">
      <c r="B40" s="25"/>
      <c r="C40" s="26"/>
      <c r="D40" s="12">
        <v>34</v>
      </c>
      <c r="E40" s="78">
        <v>0.01</v>
      </c>
      <c r="F40" s="78">
        <v>34.18</v>
      </c>
      <c r="G40" s="28" t="s">
        <v>326</v>
      </c>
      <c r="H40" s="29">
        <f t="shared" si="0"/>
        <v>6.1728395061728392E-3</v>
      </c>
      <c r="I40" s="27">
        <f t="shared" si="1"/>
        <v>21.098765432098762</v>
      </c>
    </row>
    <row r="41" spans="2:9" x14ac:dyDescent="0.25">
      <c r="B41" s="25"/>
      <c r="C41" s="26">
        <v>9</v>
      </c>
      <c r="D41" s="12">
        <v>35</v>
      </c>
      <c r="E41" s="78">
        <v>0.02</v>
      </c>
      <c r="F41" s="78">
        <v>34.200000000000003</v>
      </c>
      <c r="G41" s="28" t="s">
        <v>327</v>
      </c>
      <c r="H41" s="29">
        <f t="shared" si="0"/>
        <v>1.2345679012345678E-2</v>
      </c>
      <c r="I41" s="27">
        <f t="shared" si="1"/>
        <v>21.111111111111111</v>
      </c>
    </row>
    <row r="42" spans="2:9" x14ac:dyDescent="0.25">
      <c r="B42" s="25"/>
      <c r="C42" s="26"/>
      <c r="D42" s="12">
        <v>36</v>
      </c>
      <c r="E42" s="78">
        <v>0.48</v>
      </c>
      <c r="F42" s="78">
        <v>34.68</v>
      </c>
      <c r="G42" s="28" t="s">
        <v>393</v>
      </c>
      <c r="H42" s="29">
        <f t="shared" si="0"/>
        <v>0.29629629629629628</v>
      </c>
      <c r="I42" s="27">
        <f t="shared" si="1"/>
        <v>21.407407407407405</v>
      </c>
    </row>
    <row r="43" spans="2:9" x14ac:dyDescent="0.25">
      <c r="B43" s="25"/>
      <c r="C43" s="26">
        <v>10</v>
      </c>
      <c r="D43" s="12">
        <v>37</v>
      </c>
      <c r="E43" s="78">
        <v>0.01</v>
      </c>
      <c r="F43" s="78">
        <v>34.69</v>
      </c>
      <c r="G43" s="28" t="s">
        <v>394</v>
      </c>
      <c r="H43" s="29">
        <f t="shared" si="0"/>
        <v>6.1728395061728392E-3</v>
      </c>
      <c r="I43" s="27">
        <f t="shared" si="1"/>
        <v>21.413580246913579</v>
      </c>
    </row>
    <row r="44" spans="2:9" x14ac:dyDescent="0.25">
      <c r="B44" s="25"/>
      <c r="C44" s="26"/>
      <c r="D44" s="12">
        <v>38</v>
      </c>
      <c r="E44" s="78">
        <v>0.26</v>
      </c>
      <c r="F44" s="78">
        <v>34.950000000000003</v>
      </c>
      <c r="G44" s="28" t="s">
        <v>328</v>
      </c>
      <c r="H44" s="29">
        <f t="shared" si="0"/>
        <v>0.16049382716049382</v>
      </c>
      <c r="I44" s="27">
        <f t="shared" si="1"/>
        <v>21.574074074074076</v>
      </c>
    </row>
    <row r="45" spans="2:9" x14ac:dyDescent="0.25">
      <c r="B45" s="25"/>
      <c r="C45" s="26"/>
      <c r="D45" s="12">
        <v>39</v>
      </c>
      <c r="E45" s="78">
        <v>0.28999999999999998</v>
      </c>
      <c r="F45" s="78">
        <v>35.24</v>
      </c>
      <c r="G45" s="28" t="s">
        <v>230</v>
      </c>
      <c r="H45" s="29">
        <f t="shared" si="0"/>
        <v>0.17901234567901231</v>
      </c>
      <c r="I45" s="27">
        <f t="shared" si="1"/>
        <v>21.753086419753085</v>
      </c>
    </row>
    <row r="46" spans="2:9" x14ac:dyDescent="0.25">
      <c r="B46" s="25"/>
      <c r="C46" s="26"/>
      <c r="D46" s="12">
        <v>40</v>
      </c>
      <c r="E46" s="78">
        <v>0.16</v>
      </c>
      <c r="F46" s="78">
        <v>35.39</v>
      </c>
      <c r="G46" s="28" t="s">
        <v>173</v>
      </c>
      <c r="H46" s="29">
        <f t="shared" si="0"/>
        <v>9.8765432098765427E-2</v>
      </c>
      <c r="I46" s="27">
        <f t="shared" si="1"/>
        <v>21.845679012345677</v>
      </c>
    </row>
    <row r="47" spans="2:9" x14ac:dyDescent="0.25">
      <c r="B47" s="25"/>
      <c r="C47" s="26"/>
      <c r="D47" s="12">
        <v>41</v>
      </c>
      <c r="E47" s="78">
        <v>3.39</v>
      </c>
      <c r="F47" s="78">
        <v>38.79</v>
      </c>
      <c r="G47" s="28" t="s">
        <v>174</v>
      </c>
      <c r="H47" s="29">
        <f t="shared" si="0"/>
        <v>2.0925925925925926</v>
      </c>
      <c r="I47" s="27">
        <f t="shared" si="1"/>
        <v>23.944444444444443</v>
      </c>
    </row>
    <row r="48" spans="2:9" x14ac:dyDescent="0.25">
      <c r="B48" s="25"/>
      <c r="C48" s="26"/>
      <c r="D48" s="12">
        <v>42</v>
      </c>
      <c r="E48" s="78">
        <v>0.01</v>
      </c>
      <c r="F48" s="78">
        <v>38.79</v>
      </c>
      <c r="G48" s="28" t="s">
        <v>88</v>
      </c>
      <c r="H48" s="29">
        <f t="shared" si="0"/>
        <v>6.1728395061728392E-3</v>
      </c>
      <c r="I48" s="27">
        <f t="shared" si="1"/>
        <v>23.944444444444443</v>
      </c>
    </row>
    <row r="49" spans="2:9" x14ac:dyDescent="0.25">
      <c r="B49" s="25"/>
      <c r="C49" s="26"/>
      <c r="D49" s="12">
        <v>43</v>
      </c>
      <c r="E49" s="78">
        <v>0</v>
      </c>
      <c r="F49" s="78">
        <v>38.799999999999997</v>
      </c>
      <c r="G49" s="28" t="s">
        <v>6</v>
      </c>
      <c r="H49" s="29">
        <f t="shared" si="0"/>
        <v>0</v>
      </c>
      <c r="I49" s="27">
        <f t="shared" si="1"/>
        <v>23.950617283950614</v>
      </c>
    </row>
    <row r="50" spans="2:9" x14ac:dyDescent="0.25">
      <c r="B50" s="25"/>
      <c r="C50" s="26">
        <v>11</v>
      </c>
      <c r="D50" s="12">
        <v>44</v>
      </c>
      <c r="E50" s="78">
        <v>0.01</v>
      </c>
      <c r="F50" s="78">
        <v>38.81</v>
      </c>
      <c r="G50" s="28" t="s">
        <v>395</v>
      </c>
      <c r="H50" s="29">
        <f t="shared" si="0"/>
        <v>6.1728395061728392E-3</v>
      </c>
      <c r="I50" s="27">
        <f t="shared" si="1"/>
        <v>23.956790123456791</v>
      </c>
    </row>
    <row r="51" spans="2:9" x14ac:dyDescent="0.25">
      <c r="B51" s="25"/>
      <c r="C51" s="26"/>
      <c r="D51" s="12">
        <v>45</v>
      </c>
      <c r="E51" s="78">
        <v>0.1</v>
      </c>
      <c r="F51" s="78">
        <v>38.909999999999997</v>
      </c>
      <c r="G51" s="28" t="s">
        <v>329</v>
      </c>
      <c r="H51" s="29">
        <f t="shared" si="0"/>
        <v>6.1728395061728392E-2</v>
      </c>
      <c r="I51" s="27">
        <f t="shared" si="1"/>
        <v>24.018518518518515</v>
      </c>
    </row>
    <row r="52" spans="2:9" x14ac:dyDescent="0.25">
      <c r="B52" s="25"/>
      <c r="C52" s="26"/>
      <c r="D52" s="12">
        <v>46</v>
      </c>
      <c r="E52" s="78">
        <v>3.23</v>
      </c>
      <c r="F52" s="78">
        <v>42.14</v>
      </c>
      <c r="G52" s="28" t="s">
        <v>330</v>
      </c>
      <c r="H52" s="29">
        <f t="shared" si="0"/>
        <v>1.9938271604938269</v>
      </c>
      <c r="I52" s="27">
        <f t="shared" si="1"/>
        <v>26.012345679012345</v>
      </c>
    </row>
    <row r="53" spans="2:9" x14ac:dyDescent="0.25">
      <c r="B53" s="25"/>
      <c r="C53" s="26">
        <v>12</v>
      </c>
      <c r="D53" s="12">
        <v>47</v>
      </c>
      <c r="E53" s="78">
        <v>4.7300000000000004</v>
      </c>
      <c r="F53" s="78">
        <v>46.87</v>
      </c>
      <c r="G53" s="28" t="s">
        <v>331</v>
      </c>
      <c r="H53" s="29">
        <f t="shared" si="0"/>
        <v>2.9197530864197532</v>
      </c>
      <c r="I53" s="27">
        <f t="shared" si="1"/>
        <v>28.932098765432094</v>
      </c>
    </row>
    <row r="54" spans="2:9" x14ac:dyDescent="0.25">
      <c r="B54" s="25"/>
      <c r="C54" s="26"/>
      <c r="D54" s="12">
        <v>48</v>
      </c>
      <c r="E54" s="78">
        <v>1.0900000000000001</v>
      </c>
      <c r="F54" s="78">
        <v>47.96</v>
      </c>
      <c r="G54" s="28" t="s">
        <v>6</v>
      </c>
      <c r="H54" s="29">
        <f t="shared" si="0"/>
        <v>0.6728395061728395</v>
      </c>
      <c r="I54" s="27">
        <f t="shared" si="1"/>
        <v>29.604938271604937</v>
      </c>
    </row>
    <row r="55" spans="2:9" x14ac:dyDescent="0.25">
      <c r="B55" s="25"/>
      <c r="C55" s="26">
        <v>13</v>
      </c>
      <c r="D55" s="12">
        <v>49</v>
      </c>
      <c r="E55" s="78">
        <v>2.83</v>
      </c>
      <c r="F55" s="78">
        <v>50.79</v>
      </c>
      <c r="G55" s="28" t="s">
        <v>396</v>
      </c>
      <c r="H55" s="29">
        <f t="shared" si="0"/>
        <v>1.7469135802469136</v>
      </c>
      <c r="I55" s="27">
        <f t="shared" si="1"/>
        <v>31.351851851851848</v>
      </c>
    </row>
    <row r="56" spans="2:9" x14ac:dyDescent="0.25">
      <c r="B56" s="25"/>
      <c r="C56" s="26">
        <v>14</v>
      </c>
      <c r="D56" s="12">
        <v>50</v>
      </c>
      <c r="E56" s="78">
        <v>0.01</v>
      </c>
      <c r="F56" s="78">
        <v>50.79</v>
      </c>
      <c r="G56" s="28" t="s">
        <v>397</v>
      </c>
      <c r="H56" s="29">
        <f t="shared" si="0"/>
        <v>6.1728395061728392E-3</v>
      </c>
      <c r="I56" s="27">
        <f t="shared" si="1"/>
        <v>31.351851851851848</v>
      </c>
    </row>
    <row r="57" spans="2:9" x14ac:dyDescent="0.25">
      <c r="B57" s="25"/>
      <c r="C57" s="26"/>
      <c r="D57" s="12">
        <v>51</v>
      </c>
      <c r="E57" s="78">
        <v>6.33</v>
      </c>
      <c r="F57" s="78">
        <v>57.13</v>
      </c>
      <c r="G57" s="28" t="s">
        <v>332</v>
      </c>
      <c r="H57" s="29">
        <f t="shared" si="0"/>
        <v>3.907407407407407</v>
      </c>
      <c r="I57" s="27">
        <f t="shared" si="1"/>
        <v>35.26543209876543</v>
      </c>
    </row>
    <row r="58" spans="2:9" x14ac:dyDescent="0.25">
      <c r="B58" s="25"/>
      <c r="C58" s="26">
        <v>15</v>
      </c>
      <c r="D58" s="12">
        <v>52</v>
      </c>
      <c r="E58" s="78">
        <v>0.01</v>
      </c>
      <c r="F58" s="78">
        <v>57.13</v>
      </c>
      <c r="G58" s="28" t="s">
        <v>398</v>
      </c>
      <c r="H58" s="29">
        <f t="shared" si="0"/>
        <v>6.1728395061728392E-3</v>
      </c>
      <c r="I58" s="27">
        <f t="shared" si="1"/>
        <v>35.26543209876543</v>
      </c>
    </row>
    <row r="59" spans="2:9" x14ac:dyDescent="0.25">
      <c r="B59" s="25"/>
      <c r="C59" s="26"/>
      <c r="D59" s="12">
        <v>53</v>
      </c>
      <c r="E59" s="78">
        <v>4.01</v>
      </c>
      <c r="F59" s="78">
        <v>61.14</v>
      </c>
      <c r="G59" s="28" t="s">
        <v>333</v>
      </c>
      <c r="H59" s="29">
        <f t="shared" si="0"/>
        <v>2.4753086419753085</v>
      </c>
      <c r="I59" s="27">
        <f t="shared" si="1"/>
        <v>37.74074074074074</v>
      </c>
    </row>
    <row r="60" spans="2:9" x14ac:dyDescent="0.25">
      <c r="B60" s="25"/>
      <c r="C60" s="26">
        <v>16</v>
      </c>
      <c r="D60" s="12">
        <v>54</v>
      </c>
      <c r="E60" s="78">
        <v>1.28</v>
      </c>
      <c r="F60" s="78">
        <v>62.42</v>
      </c>
      <c r="G60" s="28" t="s">
        <v>334</v>
      </c>
      <c r="H60" s="29">
        <f t="shared" si="0"/>
        <v>0.79012345679012341</v>
      </c>
      <c r="I60" s="27">
        <f t="shared" si="1"/>
        <v>38.53086419753086</v>
      </c>
    </row>
    <row r="61" spans="2:9" x14ac:dyDescent="0.25">
      <c r="B61" s="25"/>
      <c r="C61" s="26">
        <v>17</v>
      </c>
      <c r="D61" s="12">
        <v>55</v>
      </c>
      <c r="E61" s="78">
        <v>0.95</v>
      </c>
      <c r="F61" s="78">
        <v>63.36</v>
      </c>
      <c r="G61" s="28" t="s">
        <v>335</v>
      </c>
      <c r="H61" s="29">
        <f t="shared" si="0"/>
        <v>0.58641975308641969</v>
      </c>
      <c r="I61" s="27">
        <f t="shared" si="1"/>
        <v>39.111111111111107</v>
      </c>
    </row>
    <row r="62" spans="2:9" x14ac:dyDescent="0.25">
      <c r="B62" s="25"/>
      <c r="C62" s="26">
        <v>18</v>
      </c>
      <c r="D62" s="12">
        <v>56</v>
      </c>
      <c r="E62" s="78">
        <v>1.54</v>
      </c>
      <c r="F62" s="78">
        <v>64.91</v>
      </c>
      <c r="G62" s="28" t="s">
        <v>69</v>
      </c>
      <c r="H62" s="29">
        <f t="shared" si="0"/>
        <v>0.95061728395061729</v>
      </c>
      <c r="I62" s="27">
        <f t="shared" si="1"/>
        <v>40.067901234567898</v>
      </c>
    </row>
    <row r="63" spans="2:9" x14ac:dyDescent="0.25">
      <c r="B63" s="25"/>
      <c r="C63" s="26">
        <v>19</v>
      </c>
      <c r="D63" s="12">
        <v>57</v>
      </c>
      <c r="E63" s="78">
        <v>2.99</v>
      </c>
      <c r="F63" s="78">
        <v>67.900000000000006</v>
      </c>
      <c r="G63" s="28" t="s">
        <v>336</v>
      </c>
      <c r="H63" s="29">
        <f t="shared" si="0"/>
        <v>1.845679012345679</v>
      </c>
      <c r="I63" s="27">
        <f t="shared" si="1"/>
        <v>41.913580246913583</v>
      </c>
    </row>
    <row r="64" spans="2:9" x14ac:dyDescent="0.25">
      <c r="B64" s="25"/>
      <c r="C64" s="26">
        <v>20</v>
      </c>
      <c r="D64" s="12">
        <v>58</v>
      </c>
      <c r="E64" s="78">
        <v>0.95</v>
      </c>
      <c r="F64" s="78">
        <v>68.849999999999994</v>
      </c>
      <c r="G64" s="28" t="s">
        <v>399</v>
      </c>
      <c r="H64" s="29">
        <f t="shared" si="0"/>
        <v>0.58641975308641969</v>
      </c>
      <c r="I64" s="27">
        <f t="shared" si="1"/>
        <v>42.499999999999993</v>
      </c>
    </row>
    <row r="65" spans="2:9" x14ac:dyDescent="0.25">
      <c r="B65" s="25"/>
      <c r="C65" s="26"/>
      <c r="D65" s="12">
        <v>59</v>
      </c>
      <c r="E65" s="78">
        <v>6.73</v>
      </c>
      <c r="F65" s="78">
        <v>75.58</v>
      </c>
      <c r="G65" s="28" t="s">
        <v>337</v>
      </c>
      <c r="H65" s="29">
        <f t="shared" si="0"/>
        <v>4.1543209876543212</v>
      </c>
      <c r="I65" s="27">
        <f t="shared" si="1"/>
        <v>46.654320987654316</v>
      </c>
    </row>
    <row r="66" spans="2:9" x14ac:dyDescent="0.25">
      <c r="B66" s="25"/>
      <c r="C66" s="26">
        <v>21</v>
      </c>
      <c r="D66" s="12">
        <v>60</v>
      </c>
      <c r="E66" s="78">
        <v>0.17</v>
      </c>
      <c r="F66" s="78">
        <v>75.75</v>
      </c>
      <c r="G66" s="28" t="s">
        <v>338</v>
      </c>
      <c r="H66" s="29">
        <f t="shared" si="0"/>
        <v>0.10493827160493827</v>
      </c>
      <c r="I66" s="27">
        <f t="shared" si="1"/>
        <v>46.75925925925926</v>
      </c>
    </row>
    <row r="67" spans="2:9" x14ac:dyDescent="0.25">
      <c r="B67" s="25"/>
      <c r="C67" s="26"/>
      <c r="D67" s="12">
        <v>61</v>
      </c>
      <c r="E67" s="78">
        <v>2.63</v>
      </c>
      <c r="F67" s="78">
        <v>78.38</v>
      </c>
      <c r="G67" s="28" t="s">
        <v>88</v>
      </c>
      <c r="H67" s="29">
        <f t="shared" si="0"/>
        <v>1.6234567901234567</v>
      </c>
      <c r="I67" s="27">
        <f t="shared" si="1"/>
        <v>48.382716049382708</v>
      </c>
    </row>
    <row r="68" spans="2:9" x14ac:dyDescent="0.25">
      <c r="B68" s="25"/>
      <c r="C68" s="26"/>
      <c r="D68" s="12">
        <v>62</v>
      </c>
      <c r="E68" s="78">
        <v>4.8600000000000003</v>
      </c>
      <c r="F68" s="78">
        <v>83.25</v>
      </c>
      <c r="G68" s="28" t="s">
        <v>339</v>
      </c>
      <c r="H68" s="29">
        <f t="shared" si="0"/>
        <v>3</v>
      </c>
      <c r="I68" s="27">
        <f t="shared" si="1"/>
        <v>51.388888888888886</v>
      </c>
    </row>
    <row r="69" spans="2:9" x14ac:dyDescent="0.25">
      <c r="B69" s="25"/>
      <c r="C69" s="26"/>
      <c r="D69" s="12">
        <v>63</v>
      </c>
      <c r="E69" s="78">
        <v>0.38</v>
      </c>
      <c r="F69" s="78">
        <v>83.63</v>
      </c>
      <c r="G69" s="28" t="s">
        <v>340</v>
      </c>
      <c r="H69" s="29">
        <f t="shared" si="0"/>
        <v>0.23456790123456789</v>
      </c>
      <c r="I69" s="27">
        <f t="shared" si="1"/>
        <v>51.623456790123448</v>
      </c>
    </row>
    <row r="70" spans="2:9" x14ac:dyDescent="0.25">
      <c r="B70" s="25"/>
      <c r="C70" s="26"/>
      <c r="D70" s="12">
        <v>64</v>
      </c>
      <c r="E70" s="78">
        <v>8.42</v>
      </c>
      <c r="F70" s="78">
        <v>92.05</v>
      </c>
      <c r="G70" s="28" t="s">
        <v>341</v>
      </c>
      <c r="H70" s="29">
        <f t="shared" si="0"/>
        <v>5.1975308641975309</v>
      </c>
      <c r="I70" s="27">
        <f t="shared" si="1"/>
        <v>56.82098765432098</v>
      </c>
    </row>
    <row r="71" spans="2:9" x14ac:dyDescent="0.25">
      <c r="B71" s="25"/>
      <c r="C71" s="26"/>
      <c r="D71" s="12">
        <v>65</v>
      </c>
      <c r="E71" s="78">
        <v>4.6399999999999997</v>
      </c>
      <c r="F71" s="78">
        <v>96.69</v>
      </c>
      <c r="G71" s="28" t="s">
        <v>400</v>
      </c>
      <c r="H71" s="29">
        <f t="shared" si="0"/>
        <v>2.8641975308641969</v>
      </c>
      <c r="I71" s="27">
        <f t="shared" si="1"/>
        <v>59.685185185185183</v>
      </c>
    </row>
    <row r="72" spans="2:9" x14ac:dyDescent="0.25">
      <c r="B72" s="25"/>
      <c r="C72" s="26">
        <v>22</v>
      </c>
      <c r="D72" s="12">
        <v>66</v>
      </c>
      <c r="E72" s="78">
        <v>2.36</v>
      </c>
      <c r="F72" s="78">
        <v>99.05</v>
      </c>
      <c r="G72" s="28" t="s">
        <v>342</v>
      </c>
      <c r="H72" s="29">
        <f t="shared" ref="H72:H116" si="2">+E72/1.62</f>
        <v>1.4567901234567899</v>
      </c>
      <c r="I72" s="27">
        <f t="shared" ref="I72:I136" si="3">+F72/1.62</f>
        <v>61.141975308641968</v>
      </c>
    </row>
    <row r="73" spans="2:9" x14ac:dyDescent="0.25">
      <c r="B73" s="25"/>
      <c r="C73" s="26"/>
      <c r="D73" s="12">
        <v>67</v>
      </c>
      <c r="E73" s="78">
        <v>1.29</v>
      </c>
      <c r="F73" s="78">
        <v>100.34</v>
      </c>
      <c r="G73" s="28" t="s">
        <v>343</v>
      </c>
      <c r="H73" s="29">
        <f t="shared" si="2"/>
        <v>0.79629629629629628</v>
      </c>
      <c r="I73" s="27">
        <f t="shared" si="3"/>
        <v>61.938271604938272</v>
      </c>
    </row>
    <row r="74" spans="2:9" x14ac:dyDescent="0.25">
      <c r="B74" s="25"/>
      <c r="C74" s="26"/>
      <c r="D74" s="12">
        <v>68</v>
      </c>
      <c r="E74" s="78">
        <v>0.19</v>
      </c>
      <c r="F74" s="78">
        <v>100.53</v>
      </c>
      <c r="G74" s="28" t="s">
        <v>344</v>
      </c>
      <c r="H74" s="29">
        <f t="shared" si="2"/>
        <v>0.11728395061728394</v>
      </c>
      <c r="I74" s="27">
        <f t="shared" si="3"/>
        <v>62.05555555555555</v>
      </c>
    </row>
    <row r="75" spans="2:9" x14ac:dyDescent="0.25">
      <c r="B75" s="25"/>
      <c r="C75" s="26">
        <v>23</v>
      </c>
      <c r="D75" s="12">
        <v>69</v>
      </c>
      <c r="E75" s="78">
        <v>0.33</v>
      </c>
      <c r="F75" s="78">
        <v>100.86</v>
      </c>
      <c r="G75" s="28" t="s">
        <v>401</v>
      </c>
      <c r="H75" s="29">
        <f t="shared" si="2"/>
        <v>0.20370370370370369</v>
      </c>
      <c r="I75" s="27">
        <f t="shared" si="3"/>
        <v>62.259259259259252</v>
      </c>
    </row>
    <row r="76" spans="2:9" x14ac:dyDescent="0.25">
      <c r="B76" s="25"/>
      <c r="C76" s="26"/>
      <c r="D76" s="12">
        <v>70</v>
      </c>
      <c r="E76" s="78">
        <v>0.36</v>
      </c>
      <c r="F76" s="78">
        <v>101.22</v>
      </c>
      <c r="G76" s="28" t="s">
        <v>345</v>
      </c>
      <c r="H76" s="29">
        <f t="shared" si="2"/>
        <v>0.22222222222222221</v>
      </c>
      <c r="I76" s="27">
        <f t="shared" si="3"/>
        <v>62.481481481481474</v>
      </c>
    </row>
    <row r="77" spans="2:9" x14ac:dyDescent="0.25">
      <c r="B77" s="25"/>
      <c r="C77" s="26"/>
      <c r="D77" s="12">
        <v>71</v>
      </c>
      <c r="E77" s="78">
        <v>0.38</v>
      </c>
      <c r="F77" s="78">
        <v>101.59</v>
      </c>
      <c r="G77" s="28" t="s">
        <v>346</v>
      </c>
      <c r="H77" s="29">
        <f t="shared" si="2"/>
        <v>0.23456790123456789</v>
      </c>
      <c r="I77" s="27">
        <f t="shared" si="3"/>
        <v>62.709876543209873</v>
      </c>
    </row>
    <row r="78" spans="2:9" x14ac:dyDescent="0.25">
      <c r="B78" s="25"/>
      <c r="C78" s="26"/>
      <c r="D78" s="12">
        <v>72</v>
      </c>
      <c r="E78" s="78">
        <v>4.24</v>
      </c>
      <c r="F78" s="78">
        <v>105.84</v>
      </c>
      <c r="G78" s="28" t="s">
        <v>180</v>
      </c>
      <c r="H78" s="29">
        <f t="shared" si="2"/>
        <v>2.617283950617284</v>
      </c>
      <c r="I78" s="27">
        <f t="shared" si="3"/>
        <v>65.333333333333329</v>
      </c>
    </row>
    <row r="79" spans="2:9" x14ac:dyDescent="0.25">
      <c r="B79" s="25"/>
      <c r="C79" s="26"/>
      <c r="D79" s="12">
        <v>73</v>
      </c>
      <c r="E79" s="78">
        <v>0.1</v>
      </c>
      <c r="F79" s="78">
        <v>105.94</v>
      </c>
      <c r="G79" s="28" t="s">
        <v>6</v>
      </c>
      <c r="H79" s="29">
        <f t="shared" si="2"/>
        <v>6.1728395061728392E-2</v>
      </c>
      <c r="I79" s="27">
        <f t="shared" si="3"/>
        <v>65.395061728395049</v>
      </c>
    </row>
    <row r="80" spans="2:9" x14ac:dyDescent="0.25">
      <c r="B80" s="25"/>
      <c r="C80" s="26"/>
      <c r="D80" s="12">
        <v>74</v>
      </c>
      <c r="E80" s="78">
        <v>0.01</v>
      </c>
      <c r="F80" s="78">
        <v>105.95</v>
      </c>
      <c r="G80" s="28" t="s">
        <v>88</v>
      </c>
      <c r="H80" s="29">
        <f t="shared" si="2"/>
        <v>6.1728395061728392E-3</v>
      </c>
      <c r="I80" s="27">
        <f t="shared" si="3"/>
        <v>65.401234567901227</v>
      </c>
    </row>
    <row r="81" spans="2:9" x14ac:dyDescent="0.25">
      <c r="B81" s="25"/>
      <c r="C81" s="26"/>
      <c r="D81" s="12">
        <v>75</v>
      </c>
      <c r="E81" s="78">
        <v>0.3</v>
      </c>
      <c r="F81" s="78">
        <v>106.25</v>
      </c>
      <c r="G81" s="28" t="s">
        <v>88</v>
      </c>
      <c r="H81" s="29">
        <f t="shared" si="2"/>
        <v>0.18518518518518517</v>
      </c>
      <c r="I81" s="27">
        <f t="shared" si="3"/>
        <v>65.586419753086417</v>
      </c>
    </row>
    <row r="82" spans="2:9" x14ac:dyDescent="0.25">
      <c r="B82" s="25"/>
      <c r="C82" s="26">
        <v>24</v>
      </c>
      <c r="D82" s="12">
        <v>76</v>
      </c>
      <c r="E82" s="78">
        <v>0.2</v>
      </c>
      <c r="F82" s="78">
        <v>106.44</v>
      </c>
      <c r="G82" s="28" t="s">
        <v>402</v>
      </c>
      <c r="H82" s="29">
        <f t="shared" si="2"/>
        <v>0.12345679012345678</v>
      </c>
      <c r="I82" s="27">
        <f t="shared" si="3"/>
        <v>65.703703703703695</v>
      </c>
    </row>
    <row r="83" spans="2:9" x14ac:dyDescent="0.25">
      <c r="B83" s="25"/>
      <c r="C83" s="26"/>
      <c r="D83" s="12">
        <v>77</v>
      </c>
      <c r="E83" s="78">
        <v>1.77</v>
      </c>
      <c r="F83" s="78">
        <v>108.21</v>
      </c>
      <c r="G83" s="28" t="s">
        <v>180</v>
      </c>
      <c r="H83" s="29">
        <f t="shared" si="2"/>
        <v>1.0925925925925926</v>
      </c>
      <c r="I83" s="27">
        <f t="shared" si="3"/>
        <v>66.796296296296291</v>
      </c>
    </row>
    <row r="84" spans="2:9" x14ac:dyDescent="0.25">
      <c r="B84" s="25"/>
      <c r="C84" s="26"/>
      <c r="D84" s="12">
        <v>78</v>
      </c>
      <c r="E84" s="78">
        <v>0.64</v>
      </c>
      <c r="F84" s="78">
        <v>108.86</v>
      </c>
      <c r="G84" s="28" t="s">
        <v>347</v>
      </c>
      <c r="H84" s="29">
        <f t="shared" si="2"/>
        <v>0.39506172839506171</v>
      </c>
      <c r="I84" s="27">
        <f t="shared" si="3"/>
        <v>67.197530864197532</v>
      </c>
    </row>
    <row r="85" spans="2:9" x14ac:dyDescent="0.25">
      <c r="B85" s="25"/>
      <c r="C85" s="35">
        <v>25</v>
      </c>
      <c r="D85" s="12">
        <v>79</v>
      </c>
      <c r="E85" s="78">
        <v>2.4900000000000002</v>
      </c>
      <c r="F85" s="78">
        <v>111.35</v>
      </c>
      <c r="G85" s="28" t="s">
        <v>348</v>
      </c>
      <c r="H85" s="29">
        <f t="shared" si="2"/>
        <v>1.537037037037037</v>
      </c>
      <c r="I85" s="27">
        <f t="shared" si="3"/>
        <v>68.734567901234556</v>
      </c>
    </row>
    <row r="86" spans="2:9" x14ac:dyDescent="0.25">
      <c r="B86" s="25"/>
      <c r="C86" s="35"/>
      <c r="D86" s="12">
        <v>80</v>
      </c>
      <c r="E86" s="78">
        <v>0.08</v>
      </c>
      <c r="F86" s="78">
        <v>111.43</v>
      </c>
      <c r="G86" s="28" t="s">
        <v>349</v>
      </c>
      <c r="H86" s="29">
        <f t="shared" si="2"/>
        <v>4.9382716049382713E-2</v>
      </c>
      <c r="I86" s="27">
        <f t="shared" si="3"/>
        <v>68.783950617283949</v>
      </c>
    </row>
    <row r="87" spans="2:9" x14ac:dyDescent="0.25">
      <c r="B87" s="25"/>
      <c r="C87" s="35"/>
      <c r="D87" s="12">
        <v>81</v>
      </c>
      <c r="E87" s="78">
        <v>1.44</v>
      </c>
      <c r="F87" s="78">
        <v>112.86</v>
      </c>
      <c r="G87" s="28" t="s">
        <v>88</v>
      </c>
      <c r="H87" s="29">
        <f t="shared" si="2"/>
        <v>0.88888888888888884</v>
      </c>
      <c r="I87" s="27">
        <f t="shared" si="3"/>
        <v>69.666666666666657</v>
      </c>
    </row>
    <row r="88" spans="2:9" x14ac:dyDescent="0.25">
      <c r="B88" s="25"/>
      <c r="C88" s="35"/>
      <c r="D88" s="12">
        <v>82</v>
      </c>
      <c r="E88" s="78">
        <v>7.0000000000000007E-2</v>
      </c>
      <c r="F88" s="78">
        <v>112.93</v>
      </c>
      <c r="G88" s="28" t="s">
        <v>350</v>
      </c>
      <c r="H88" s="29">
        <f t="shared" si="2"/>
        <v>4.3209876543209881E-2</v>
      </c>
      <c r="I88" s="27">
        <f t="shared" si="3"/>
        <v>69.709876543209873</v>
      </c>
    </row>
    <row r="89" spans="2:9" x14ac:dyDescent="0.25">
      <c r="B89" s="25"/>
      <c r="C89" s="35"/>
      <c r="D89" s="12">
        <v>83</v>
      </c>
      <c r="E89" s="78">
        <v>0.38</v>
      </c>
      <c r="F89" s="78">
        <v>113.31</v>
      </c>
      <c r="G89" s="28" t="s">
        <v>351</v>
      </c>
      <c r="H89" s="29">
        <f t="shared" si="2"/>
        <v>0.23456790123456789</v>
      </c>
      <c r="I89" s="27">
        <f t="shared" si="3"/>
        <v>69.944444444444443</v>
      </c>
    </row>
    <row r="90" spans="2:9" x14ac:dyDescent="0.25">
      <c r="B90" s="25"/>
      <c r="C90" s="35"/>
      <c r="D90" s="12">
        <v>84</v>
      </c>
      <c r="E90" s="78">
        <v>1.37</v>
      </c>
      <c r="F90" s="78">
        <v>114.68</v>
      </c>
      <c r="G90" s="28" t="s">
        <v>352</v>
      </c>
      <c r="H90" s="29">
        <f t="shared" si="2"/>
        <v>0.84567901234567899</v>
      </c>
      <c r="I90" s="27">
        <f t="shared" si="3"/>
        <v>70.790123456790127</v>
      </c>
    </row>
    <row r="91" spans="2:9" x14ac:dyDescent="0.25">
      <c r="B91" s="25"/>
      <c r="C91" s="35"/>
      <c r="D91" s="12">
        <v>85</v>
      </c>
      <c r="E91" s="78">
        <v>0.49</v>
      </c>
      <c r="F91" s="78">
        <v>115.17</v>
      </c>
      <c r="G91" s="28" t="s">
        <v>353</v>
      </c>
      <c r="H91" s="29">
        <f t="shared" si="2"/>
        <v>0.30246913580246909</v>
      </c>
      <c r="I91" s="27">
        <f t="shared" si="3"/>
        <v>71.092592592592595</v>
      </c>
    </row>
    <row r="92" spans="2:9" x14ac:dyDescent="0.25">
      <c r="B92" s="25"/>
      <c r="C92" s="35">
        <v>26</v>
      </c>
      <c r="D92" s="12">
        <v>86</v>
      </c>
      <c r="E92" s="78">
        <v>0.38</v>
      </c>
      <c r="F92" s="78">
        <v>115.56</v>
      </c>
      <c r="G92" s="28" t="s">
        <v>354</v>
      </c>
      <c r="H92" s="29">
        <f t="shared" si="2"/>
        <v>0.23456790123456789</v>
      </c>
      <c r="I92" s="27">
        <f t="shared" si="3"/>
        <v>71.333333333333329</v>
      </c>
    </row>
    <row r="93" spans="2:9" x14ac:dyDescent="0.25">
      <c r="B93" s="25"/>
      <c r="C93" s="35"/>
      <c r="D93" s="12">
        <v>87</v>
      </c>
      <c r="E93" s="78">
        <v>1.4</v>
      </c>
      <c r="F93" s="78">
        <v>116.96</v>
      </c>
      <c r="G93" s="28" t="s">
        <v>355</v>
      </c>
      <c r="H93" s="29">
        <f t="shared" si="2"/>
        <v>0.86419753086419737</v>
      </c>
      <c r="I93" s="27">
        <f t="shared" si="3"/>
        <v>72.197530864197518</v>
      </c>
    </row>
    <row r="94" spans="2:9" x14ac:dyDescent="0.25">
      <c r="B94" s="25"/>
      <c r="C94" s="35"/>
      <c r="D94" s="12">
        <v>88</v>
      </c>
      <c r="E94" s="78">
        <v>0.91</v>
      </c>
      <c r="F94" s="78">
        <v>117.87</v>
      </c>
      <c r="G94" s="28" t="s">
        <v>356</v>
      </c>
      <c r="H94" s="29">
        <f t="shared" si="2"/>
        <v>0.56172839506172834</v>
      </c>
      <c r="I94" s="27">
        <f t="shared" si="3"/>
        <v>72.759259259259252</v>
      </c>
    </row>
    <row r="95" spans="2:9" x14ac:dyDescent="0.25">
      <c r="B95" s="25"/>
      <c r="C95" s="35"/>
      <c r="D95" s="12">
        <v>89</v>
      </c>
      <c r="E95" s="78">
        <v>0.48</v>
      </c>
      <c r="F95" s="78">
        <v>118.34</v>
      </c>
      <c r="G95" s="28" t="s">
        <v>88</v>
      </c>
      <c r="H95" s="29">
        <f t="shared" si="2"/>
        <v>0.29629629629629628</v>
      </c>
      <c r="I95" s="27">
        <f t="shared" si="3"/>
        <v>73.049382716049379</v>
      </c>
    </row>
    <row r="96" spans="2:9" x14ac:dyDescent="0.25">
      <c r="B96" s="25"/>
      <c r="C96" s="35">
        <v>27</v>
      </c>
      <c r="D96" s="12">
        <v>90</v>
      </c>
      <c r="E96" s="78">
        <v>2.13</v>
      </c>
      <c r="F96" s="78">
        <v>120.47</v>
      </c>
      <c r="G96" s="28" t="s">
        <v>357</v>
      </c>
      <c r="H96" s="29">
        <f t="shared" si="2"/>
        <v>1.3148148148148147</v>
      </c>
      <c r="I96" s="27">
        <f t="shared" si="3"/>
        <v>74.364197530864189</v>
      </c>
    </row>
    <row r="97" spans="2:9" x14ac:dyDescent="0.25">
      <c r="B97" s="25"/>
      <c r="C97" s="35">
        <v>28</v>
      </c>
      <c r="D97" s="12">
        <v>91</v>
      </c>
      <c r="E97" s="78">
        <v>1.39</v>
      </c>
      <c r="F97" s="78">
        <v>121.86</v>
      </c>
      <c r="G97" s="28" t="s">
        <v>403</v>
      </c>
      <c r="H97" s="29">
        <f t="shared" si="2"/>
        <v>0.85802469135802462</v>
      </c>
      <c r="I97" s="27">
        <f t="shared" si="3"/>
        <v>75.222222222222214</v>
      </c>
    </row>
    <row r="98" spans="2:9" x14ac:dyDescent="0.25">
      <c r="B98" s="25"/>
      <c r="C98" s="35"/>
      <c r="D98" s="12">
        <v>92</v>
      </c>
      <c r="E98" s="78">
        <v>0.49</v>
      </c>
      <c r="F98" s="78">
        <v>122.35</v>
      </c>
      <c r="G98" s="28" t="s">
        <v>180</v>
      </c>
      <c r="H98" s="29">
        <f t="shared" si="2"/>
        <v>0.30246913580246909</v>
      </c>
      <c r="I98" s="27">
        <f t="shared" si="3"/>
        <v>75.524691358024683</v>
      </c>
    </row>
    <row r="99" spans="2:9" x14ac:dyDescent="0.25">
      <c r="B99" s="25"/>
      <c r="C99" s="35"/>
      <c r="D99" s="12">
        <v>93</v>
      </c>
      <c r="E99" s="78">
        <v>0.2</v>
      </c>
      <c r="F99" s="78">
        <v>122.56</v>
      </c>
      <c r="G99" s="28" t="s">
        <v>288</v>
      </c>
      <c r="H99" s="29">
        <f t="shared" si="2"/>
        <v>0.12345679012345678</v>
      </c>
      <c r="I99" s="27">
        <f t="shared" si="3"/>
        <v>75.654320987654316</v>
      </c>
    </row>
    <row r="100" spans="2:9" x14ac:dyDescent="0.25">
      <c r="B100" s="25"/>
      <c r="C100" s="35"/>
      <c r="D100" s="12">
        <v>94</v>
      </c>
      <c r="E100" s="78">
        <v>3.3</v>
      </c>
      <c r="F100" s="78">
        <v>125.85</v>
      </c>
      <c r="G100" s="28" t="s">
        <v>185</v>
      </c>
      <c r="H100" s="29">
        <f t="shared" si="2"/>
        <v>2.0370370370370368</v>
      </c>
      <c r="I100" s="27">
        <f t="shared" si="3"/>
        <v>77.685185185185176</v>
      </c>
    </row>
    <row r="101" spans="2:9" x14ac:dyDescent="0.25">
      <c r="B101" s="25"/>
      <c r="C101" s="35"/>
      <c r="D101" s="12">
        <v>95</v>
      </c>
      <c r="E101" s="78">
        <v>0.57999999999999996</v>
      </c>
      <c r="F101" s="78">
        <v>126.44</v>
      </c>
      <c r="G101" s="28" t="s">
        <v>358</v>
      </c>
      <c r="H101" s="29">
        <f t="shared" si="2"/>
        <v>0.35802469135802462</v>
      </c>
      <c r="I101" s="27">
        <f t="shared" si="3"/>
        <v>78.049382716049379</v>
      </c>
    </row>
    <row r="102" spans="2:9" x14ac:dyDescent="0.25">
      <c r="B102" s="25"/>
      <c r="C102" s="35"/>
      <c r="D102" s="12">
        <v>96</v>
      </c>
      <c r="E102" s="78">
        <v>1.42</v>
      </c>
      <c r="F102" s="78">
        <v>127.86</v>
      </c>
      <c r="G102" s="28" t="s">
        <v>359</v>
      </c>
      <c r="H102" s="29">
        <f t="shared" si="2"/>
        <v>0.87654320987654311</v>
      </c>
      <c r="I102" s="27">
        <f t="shared" si="3"/>
        <v>78.925925925925924</v>
      </c>
    </row>
    <row r="103" spans="2:9" x14ac:dyDescent="0.25">
      <c r="B103" s="25"/>
      <c r="C103" s="35">
        <v>29</v>
      </c>
      <c r="D103" s="12">
        <v>97</v>
      </c>
      <c r="E103" s="78">
        <v>0.46</v>
      </c>
      <c r="F103" s="78">
        <v>128.32</v>
      </c>
      <c r="G103" s="28" t="s">
        <v>360</v>
      </c>
      <c r="H103" s="29">
        <f t="shared" si="2"/>
        <v>0.2839506172839506</v>
      </c>
      <c r="I103" s="27">
        <f t="shared" si="3"/>
        <v>79.209876543209873</v>
      </c>
    </row>
    <row r="104" spans="2:9" x14ac:dyDescent="0.25">
      <c r="B104" s="25"/>
      <c r="C104" s="35"/>
      <c r="D104" s="12">
        <v>98</v>
      </c>
      <c r="E104" s="78">
        <v>0.03</v>
      </c>
      <c r="F104" s="78">
        <v>128.36000000000001</v>
      </c>
      <c r="G104" s="28" t="s">
        <v>88</v>
      </c>
      <c r="H104" s="29">
        <f t="shared" si="2"/>
        <v>1.8518518518518517E-2</v>
      </c>
      <c r="I104" s="27">
        <f t="shared" si="3"/>
        <v>79.23456790123457</v>
      </c>
    </row>
    <row r="105" spans="2:9" x14ac:dyDescent="0.25">
      <c r="B105" s="25"/>
      <c r="C105" s="35"/>
      <c r="D105" s="12">
        <v>99</v>
      </c>
      <c r="E105" s="78">
        <v>0.24</v>
      </c>
      <c r="F105" s="78">
        <v>128.6</v>
      </c>
      <c r="G105" s="28" t="s">
        <v>361</v>
      </c>
      <c r="H105" s="29">
        <f t="shared" si="2"/>
        <v>0.14814814814814814</v>
      </c>
      <c r="I105" s="27">
        <f t="shared" si="3"/>
        <v>79.382716049382708</v>
      </c>
    </row>
    <row r="106" spans="2:9" x14ac:dyDescent="0.25">
      <c r="B106" s="25"/>
      <c r="C106" s="35"/>
      <c r="D106" s="12">
        <v>100</v>
      </c>
      <c r="E106" s="78">
        <v>0.81</v>
      </c>
      <c r="F106" s="78">
        <v>129.41</v>
      </c>
      <c r="G106" s="28" t="s">
        <v>362</v>
      </c>
      <c r="H106" s="29">
        <f t="shared" si="2"/>
        <v>0.5</v>
      </c>
      <c r="I106" s="27">
        <f t="shared" si="3"/>
        <v>79.882716049382708</v>
      </c>
    </row>
    <row r="107" spans="2:9" x14ac:dyDescent="0.25">
      <c r="B107" s="25"/>
      <c r="C107" s="35"/>
      <c r="D107" s="12">
        <v>101</v>
      </c>
      <c r="E107" s="78">
        <v>0.71</v>
      </c>
      <c r="F107" s="78">
        <v>130.12</v>
      </c>
      <c r="G107" s="28" t="s">
        <v>313</v>
      </c>
      <c r="H107" s="29">
        <f t="shared" si="2"/>
        <v>0.43827160493827155</v>
      </c>
      <c r="I107" s="27">
        <f t="shared" si="3"/>
        <v>80.320987654320987</v>
      </c>
    </row>
    <row r="108" spans="2:9" x14ac:dyDescent="0.25">
      <c r="B108" s="25"/>
      <c r="C108" s="35"/>
      <c r="D108" s="12">
        <v>102</v>
      </c>
      <c r="E108" s="78">
        <v>1.66</v>
      </c>
      <c r="F108" s="78">
        <v>131.78</v>
      </c>
      <c r="G108" s="28" t="s">
        <v>363</v>
      </c>
      <c r="H108" s="29">
        <f t="shared" si="2"/>
        <v>1.0246913580246912</v>
      </c>
      <c r="I108" s="27">
        <f t="shared" si="3"/>
        <v>81.34567901234567</v>
      </c>
    </row>
    <row r="109" spans="2:9" x14ac:dyDescent="0.25">
      <c r="B109" s="25"/>
      <c r="C109" s="35"/>
      <c r="D109" s="12">
        <v>103</v>
      </c>
      <c r="E109" s="78">
        <v>1.9</v>
      </c>
      <c r="F109" s="78">
        <v>133.69</v>
      </c>
      <c r="G109" s="28" t="s">
        <v>364</v>
      </c>
      <c r="H109" s="29">
        <f t="shared" si="2"/>
        <v>1.1728395061728394</v>
      </c>
      <c r="I109" s="27">
        <f t="shared" si="3"/>
        <v>82.524691358024683</v>
      </c>
    </row>
    <row r="110" spans="2:9" x14ac:dyDescent="0.25">
      <c r="B110" s="25"/>
      <c r="C110" s="35"/>
      <c r="D110" s="12">
        <v>104</v>
      </c>
      <c r="E110" s="78">
        <v>0.05</v>
      </c>
      <c r="F110" s="78">
        <v>133.72999999999999</v>
      </c>
      <c r="G110" s="28" t="s">
        <v>365</v>
      </c>
      <c r="H110" s="29">
        <f t="shared" si="2"/>
        <v>3.0864197530864196E-2</v>
      </c>
      <c r="I110" s="27">
        <f t="shared" si="3"/>
        <v>82.549382716049365</v>
      </c>
    </row>
    <row r="111" spans="2:9" x14ac:dyDescent="0.25">
      <c r="B111" s="25"/>
      <c r="C111" s="35"/>
      <c r="D111" s="12">
        <v>105</v>
      </c>
      <c r="E111" s="78">
        <v>7.0000000000000007E-2</v>
      </c>
      <c r="F111" s="78">
        <v>133.80000000000001</v>
      </c>
      <c r="G111" s="28" t="s">
        <v>366</v>
      </c>
      <c r="H111" s="29">
        <f t="shared" si="2"/>
        <v>4.3209876543209881E-2</v>
      </c>
      <c r="I111" s="27">
        <f t="shared" si="3"/>
        <v>82.592592592592595</v>
      </c>
    </row>
    <row r="112" spans="2:9" x14ac:dyDescent="0.25">
      <c r="B112" s="25"/>
      <c r="C112" s="35"/>
      <c r="D112" s="12">
        <v>106</v>
      </c>
      <c r="E112" s="78">
        <v>0.08</v>
      </c>
      <c r="F112" s="78">
        <v>133.88</v>
      </c>
      <c r="G112" s="28" t="s">
        <v>309</v>
      </c>
      <c r="H112" s="29">
        <f t="shared" si="2"/>
        <v>4.9382716049382713E-2</v>
      </c>
      <c r="I112" s="27">
        <f t="shared" si="3"/>
        <v>82.64197530864196</v>
      </c>
    </row>
    <row r="113" spans="2:9" x14ac:dyDescent="0.25">
      <c r="B113" s="25"/>
      <c r="C113" s="35"/>
      <c r="D113" s="12">
        <v>107</v>
      </c>
      <c r="E113" s="78">
        <v>0.83</v>
      </c>
      <c r="F113" s="78">
        <v>134.72</v>
      </c>
      <c r="G113" s="28" t="s">
        <v>367</v>
      </c>
      <c r="H113" s="29">
        <f t="shared" si="2"/>
        <v>0.51234567901234562</v>
      </c>
      <c r="I113" s="27">
        <f t="shared" si="3"/>
        <v>83.160493827160494</v>
      </c>
    </row>
    <row r="114" spans="2:9" x14ac:dyDescent="0.25">
      <c r="B114" s="25"/>
      <c r="C114" s="35"/>
      <c r="D114" s="12">
        <v>108</v>
      </c>
      <c r="E114" s="78">
        <v>0.65</v>
      </c>
      <c r="F114" s="78">
        <v>135.36000000000001</v>
      </c>
      <c r="G114" s="28" t="s">
        <v>368</v>
      </c>
      <c r="H114" s="29">
        <f t="shared" si="2"/>
        <v>0.40123456790123457</v>
      </c>
      <c r="I114" s="27">
        <f t="shared" si="3"/>
        <v>83.555555555555557</v>
      </c>
    </row>
    <row r="115" spans="2:9" x14ac:dyDescent="0.25">
      <c r="B115" s="25"/>
      <c r="C115" s="35">
        <v>30</v>
      </c>
      <c r="D115" s="12">
        <v>109</v>
      </c>
      <c r="E115" s="78">
        <v>5.21</v>
      </c>
      <c r="F115" s="78">
        <v>140.57</v>
      </c>
      <c r="G115" s="28" t="s">
        <v>404</v>
      </c>
      <c r="H115" s="29">
        <f t="shared" si="2"/>
        <v>3.216049382716049</v>
      </c>
      <c r="I115" s="27">
        <f t="shared" si="3"/>
        <v>86.771604938271594</v>
      </c>
    </row>
    <row r="116" spans="2:9" x14ac:dyDescent="0.25">
      <c r="B116" s="25"/>
      <c r="C116" s="35">
        <v>31</v>
      </c>
      <c r="D116" s="12">
        <v>110</v>
      </c>
      <c r="E116" s="78"/>
      <c r="F116" s="78">
        <v>140.57</v>
      </c>
      <c r="G116" s="28" t="s">
        <v>405</v>
      </c>
      <c r="H116" s="29">
        <f t="shared" si="2"/>
        <v>0</v>
      </c>
      <c r="I116" s="27">
        <f t="shared" si="3"/>
        <v>86.771604938271594</v>
      </c>
    </row>
    <row r="117" spans="2:9" ht="21" customHeight="1" x14ac:dyDescent="0.25">
      <c r="B117" s="6"/>
      <c r="G117" s="5"/>
      <c r="H117" s="5"/>
      <c r="I117" s="5"/>
    </row>
    <row r="118" spans="2:9" x14ac:dyDescent="0.25">
      <c r="C118" s="32" t="s">
        <v>7</v>
      </c>
      <c r="G118" s="5"/>
      <c r="H118" s="5"/>
      <c r="I118" s="5"/>
    </row>
    <row r="119" spans="2:9" x14ac:dyDescent="0.25">
      <c r="B119" s="32"/>
      <c r="G119" s="5"/>
      <c r="H119" s="5"/>
      <c r="I119" s="5"/>
    </row>
    <row r="120" spans="2:9" x14ac:dyDescent="0.25">
      <c r="B120" s="60"/>
      <c r="C120" s="35">
        <v>1</v>
      </c>
      <c r="D120" s="42">
        <f>+D7</f>
        <v>1</v>
      </c>
      <c r="E120" s="27"/>
      <c r="F120" s="27">
        <f>+F7</f>
        <v>5.89</v>
      </c>
      <c r="G120" s="60" t="s">
        <v>406</v>
      </c>
      <c r="H120" s="29"/>
      <c r="I120" s="27">
        <f t="shared" si="3"/>
        <v>3.6358024691358022</v>
      </c>
    </row>
    <row r="121" spans="2:9" x14ac:dyDescent="0.25">
      <c r="B121" s="60"/>
      <c r="C121" s="35">
        <v>4</v>
      </c>
      <c r="D121" s="42">
        <f>+D18</f>
        <v>12</v>
      </c>
      <c r="E121" s="27"/>
      <c r="F121" s="27">
        <f>+F18</f>
        <v>15.01</v>
      </c>
      <c r="G121" s="79" t="s">
        <v>199</v>
      </c>
      <c r="H121" s="29"/>
      <c r="I121" s="27">
        <f t="shared" si="3"/>
        <v>9.2654320987654319</v>
      </c>
    </row>
    <row r="122" spans="2:9" x14ac:dyDescent="0.25">
      <c r="B122" s="60"/>
      <c r="C122" s="35">
        <v>5</v>
      </c>
      <c r="D122" s="42">
        <f>+D23</f>
        <v>17</v>
      </c>
      <c r="E122" s="27"/>
      <c r="F122" s="27">
        <f>+F23</f>
        <v>22.86</v>
      </c>
      <c r="G122" s="79" t="s">
        <v>407</v>
      </c>
      <c r="H122" s="29"/>
      <c r="I122" s="27">
        <f t="shared" si="3"/>
        <v>14.111111111111111</v>
      </c>
    </row>
    <row r="123" spans="2:9" x14ac:dyDescent="0.25">
      <c r="B123" s="60"/>
      <c r="C123" s="35">
        <v>8</v>
      </c>
      <c r="D123" s="42">
        <f>+D37</f>
        <v>31</v>
      </c>
      <c r="E123" s="27"/>
      <c r="F123" s="27">
        <f>+F37</f>
        <v>33.4</v>
      </c>
      <c r="G123" s="79" t="s">
        <v>369</v>
      </c>
      <c r="H123" s="29"/>
      <c r="I123" s="27">
        <f t="shared" si="3"/>
        <v>20.617283950617281</v>
      </c>
    </row>
    <row r="124" spans="2:9" x14ac:dyDescent="0.25">
      <c r="B124" s="60"/>
      <c r="C124" s="35">
        <v>9</v>
      </c>
      <c r="D124" s="42">
        <f>+D41</f>
        <v>35</v>
      </c>
      <c r="E124" s="27"/>
      <c r="F124" s="27">
        <f>+F41</f>
        <v>34.200000000000003</v>
      </c>
      <c r="G124" s="79" t="s">
        <v>370</v>
      </c>
      <c r="H124" s="29"/>
      <c r="I124" s="27">
        <f t="shared" si="3"/>
        <v>21.111111111111111</v>
      </c>
    </row>
    <row r="125" spans="2:9" x14ac:dyDescent="0.25">
      <c r="B125" s="60"/>
      <c r="C125" s="35">
        <v>10</v>
      </c>
      <c r="D125" s="42">
        <f>+D43</f>
        <v>37</v>
      </c>
      <c r="E125" s="27"/>
      <c r="F125" s="27">
        <f>+F43</f>
        <v>34.69</v>
      </c>
      <c r="G125" s="79" t="s">
        <v>212</v>
      </c>
      <c r="H125" s="29"/>
      <c r="I125" s="27">
        <f t="shared" si="3"/>
        <v>21.413580246913579</v>
      </c>
    </row>
    <row r="126" spans="2:9" x14ac:dyDescent="0.25">
      <c r="B126" s="60"/>
      <c r="C126" s="35">
        <v>11</v>
      </c>
      <c r="D126" s="42">
        <f>+D50</f>
        <v>44</v>
      </c>
      <c r="E126" s="27"/>
      <c r="F126" s="27">
        <f>+F50</f>
        <v>38.81</v>
      </c>
      <c r="G126" s="79" t="s">
        <v>371</v>
      </c>
      <c r="H126" s="29"/>
      <c r="I126" s="27">
        <f t="shared" si="3"/>
        <v>23.956790123456791</v>
      </c>
    </row>
    <row r="127" spans="2:9" x14ac:dyDescent="0.25">
      <c r="B127" s="60"/>
      <c r="C127" s="35">
        <v>12</v>
      </c>
      <c r="D127" s="42">
        <f>+D53</f>
        <v>47</v>
      </c>
      <c r="E127" s="27"/>
      <c r="F127" s="27">
        <f>+F53</f>
        <v>46.87</v>
      </c>
      <c r="G127" s="79" t="s">
        <v>372</v>
      </c>
      <c r="H127" s="29"/>
      <c r="I127" s="27">
        <f t="shared" si="3"/>
        <v>28.932098765432094</v>
      </c>
    </row>
    <row r="128" spans="2:9" x14ac:dyDescent="0.25">
      <c r="B128" s="60"/>
      <c r="C128" s="35">
        <v>14</v>
      </c>
      <c r="D128" s="42">
        <f>+D56</f>
        <v>50</v>
      </c>
      <c r="E128" s="27"/>
      <c r="F128" s="27">
        <f>+F56</f>
        <v>50.79</v>
      </c>
      <c r="G128" s="79" t="s">
        <v>373</v>
      </c>
      <c r="H128" s="29"/>
      <c r="I128" s="27">
        <f t="shared" si="3"/>
        <v>31.351851851851848</v>
      </c>
    </row>
    <row r="129" spans="2:9" ht="31.5" x14ac:dyDescent="0.25">
      <c r="B129" s="60"/>
      <c r="C129" s="35">
        <v>15</v>
      </c>
      <c r="D129" s="42">
        <f>+D58</f>
        <v>52</v>
      </c>
      <c r="E129" s="27"/>
      <c r="F129" s="27">
        <f>+F58</f>
        <v>57.13</v>
      </c>
      <c r="G129" s="79" t="s">
        <v>408</v>
      </c>
      <c r="H129" s="29"/>
      <c r="I129" s="27">
        <f t="shared" si="3"/>
        <v>35.26543209876543</v>
      </c>
    </row>
    <row r="130" spans="2:9" x14ac:dyDescent="0.25">
      <c r="B130" s="60"/>
      <c r="C130" s="35">
        <v>18</v>
      </c>
      <c r="D130" s="42">
        <f>+D62</f>
        <v>56</v>
      </c>
      <c r="E130" s="27"/>
      <c r="F130" s="27">
        <f>+F62</f>
        <v>64.91</v>
      </c>
      <c r="G130" s="79" t="s">
        <v>374</v>
      </c>
      <c r="H130" s="29"/>
      <c r="I130" s="27">
        <f t="shared" si="3"/>
        <v>40.067901234567898</v>
      </c>
    </row>
    <row r="131" spans="2:9" x14ac:dyDescent="0.25">
      <c r="B131" s="60"/>
      <c r="C131" s="35">
        <v>19</v>
      </c>
      <c r="D131" s="42">
        <f>+D63</f>
        <v>57</v>
      </c>
      <c r="E131" s="27"/>
      <c r="F131" s="27">
        <f>+F63</f>
        <v>67.900000000000006</v>
      </c>
      <c r="G131" s="79" t="s">
        <v>375</v>
      </c>
      <c r="H131" s="29"/>
      <c r="I131" s="27">
        <f t="shared" si="3"/>
        <v>41.913580246913583</v>
      </c>
    </row>
    <row r="132" spans="2:9" ht="27.6" customHeight="1" x14ac:dyDescent="0.25">
      <c r="B132" s="60"/>
      <c r="C132" s="35">
        <v>22</v>
      </c>
      <c r="D132" s="42">
        <f>+D72</f>
        <v>66</v>
      </c>
      <c r="E132" s="27"/>
      <c r="F132" s="27">
        <f>+F72</f>
        <v>99.05</v>
      </c>
      <c r="G132" s="79" t="s">
        <v>376</v>
      </c>
      <c r="H132" s="29"/>
      <c r="I132" s="27">
        <f t="shared" si="3"/>
        <v>61.141975308641968</v>
      </c>
    </row>
    <row r="133" spans="2:9" ht="31.5" x14ac:dyDescent="0.25">
      <c r="B133" s="60"/>
      <c r="C133" s="35">
        <v>24</v>
      </c>
      <c r="D133" s="42">
        <f>+D82</f>
        <v>76</v>
      </c>
      <c r="E133" s="27"/>
      <c r="F133" s="27">
        <f>+F82</f>
        <v>106.44</v>
      </c>
      <c r="G133" s="79" t="s">
        <v>377</v>
      </c>
      <c r="H133" s="29"/>
      <c r="I133" s="27">
        <f t="shared" si="3"/>
        <v>65.703703703703695</v>
      </c>
    </row>
    <row r="134" spans="2:9" x14ac:dyDescent="0.25">
      <c r="B134" s="60"/>
      <c r="C134" s="35">
        <v>25</v>
      </c>
      <c r="D134" s="42">
        <f>+D85</f>
        <v>79</v>
      </c>
      <c r="E134" s="27"/>
      <c r="F134" s="27">
        <f>+F85</f>
        <v>111.35</v>
      </c>
      <c r="G134" s="79" t="s">
        <v>369</v>
      </c>
      <c r="H134" s="29"/>
      <c r="I134" s="27">
        <f t="shared" si="3"/>
        <v>68.734567901234556</v>
      </c>
    </row>
    <row r="135" spans="2:9" x14ac:dyDescent="0.25">
      <c r="B135" s="60"/>
      <c r="C135" s="35"/>
      <c r="D135" s="42"/>
      <c r="E135" s="27"/>
      <c r="F135" s="27"/>
      <c r="G135" s="79" t="s">
        <v>378</v>
      </c>
      <c r="H135" s="29"/>
      <c r="I135" s="27">
        <f t="shared" si="3"/>
        <v>0</v>
      </c>
    </row>
    <row r="136" spans="2:9" x14ac:dyDescent="0.25">
      <c r="B136" s="60"/>
      <c r="C136" s="35">
        <v>31</v>
      </c>
      <c r="D136" s="42">
        <f>+D116</f>
        <v>110</v>
      </c>
      <c r="E136" s="27"/>
      <c r="F136" s="27">
        <f>+F116</f>
        <v>140.57</v>
      </c>
      <c r="G136" s="60" t="s">
        <v>406</v>
      </c>
      <c r="H136" s="29"/>
      <c r="I136" s="27">
        <f t="shared" si="3"/>
        <v>86.771604938271594</v>
      </c>
    </row>
  </sheetData>
  <mergeCells count="5">
    <mergeCell ref="G5:G6"/>
    <mergeCell ref="E3:F3"/>
    <mergeCell ref="E5:F5"/>
    <mergeCell ref="H5:I5"/>
    <mergeCell ref="H3:I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WKP</vt:lpstr>
      <vt:lpstr>NYM</vt:lpstr>
      <vt:lpstr>Gardens</vt:lpstr>
      <vt:lpstr>Ambleside</vt:lpstr>
      <vt:lpstr>Ambleside!Afdrukbereik</vt:lpstr>
      <vt:lpstr>Gardens!Afdrukbereik</vt:lpstr>
      <vt:lpstr>NYM!Afdrukbereik</vt:lpstr>
      <vt:lpstr>WKP!Afdrukbereik</vt:lpstr>
      <vt:lpstr>Ambleside!Afdruktitels</vt:lpstr>
      <vt:lpstr>NYM!Afdruktitels</vt:lpstr>
      <vt:lpstr>WKP!Afdruktitels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bal</dc:creator>
  <cp:lastModifiedBy>Wim en Anita</cp:lastModifiedBy>
  <cp:lastPrinted>2024-01-27T08:36:53Z</cp:lastPrinted>
  <dcterms:created xsi:type="dcterms:W3CDTF">2024-01-14T09:41:18Z</dcterms:created>
  <dcterms:modified xsi:type="dcterms:W3CDTF">2024-01-29T15:02:00Z</dcterms:modified>
</cp:coreProperties>
</file>